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城区" sheetId="4" r:id="rId1"/>
    <sheet name="集镇（安置点）" sheetId="6" r:id="rId2"/>
    <sheet name="行政村" sheetId="3" r:id="rId3"/>
    <sheet name="特殊区域"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<sst xmlns="http://schemas.openxmlformats.org/spreadsheetml/2006/main" count="134" uniqueCount="107">
  <si>
    <t>佛坪县烟草制品零售点合理布局（城区）</t>
  </si>
  <si>
    <t>序号</t>
  </si>
  <si>
    <t>街道名称</t>
  </si>
  <si>
    <t>街道距离（米）</t>
  </si>
  <si>
    <t>人口数</t>
  </si>
  <si>
    <t>间距规划标准</t>
  </si>
  <si>
    <t>现有客户</t>
  </si>
  <si>
    <t>规划户数</t>
  </si>
  <si>
    <t>饱和状态</t>
  </si>
  <si>
    <t>备注</t>
  </si>
  <si>
    <t>河堤街</t>
  </si>
  <si>
    <t>300人/1个，主街道零售点间距不少于50米</t>
  </si>
  <si>
    <t>城关小学</t>
  </si>
  <si>
    <t>府前街</t>
  </si>
  <si>
    <t>熊猫大道</t>
  </si>
  <si>
    <t>初级中学</t>
  </si>
  <si>
    <t>新街</t>
  </si>
  <si>
    <t>迎宾路</t>
  </si>
  <si>
    <t>黄家湾村</t>
  </si>
  <si>
    <t>300人/1个，次要街道零售点间距不少于80米。</t>
  </si>
  <si>
    <t>老街</t>
  </si>
  <si>
    <t>椒溪西路</t>
  </si>
  <si>
    <t>椒溪东路</t>
  </si>
  <si>
    <t>幼儿园</t>
  </si>
  <si>
    <t>南环路</t>
  </si>
  <si>
    <t>塘湾路</t>
  </si>
  <si>
    <t>工字街</t>
  </si>
  <si>
    <t>振兴路</t>
  </si>
  <si>
    <t>福星小区（开放）</t>
  </si>
  <si>
    <t>合计</t>
  </si>
  <si>
    <t xml:space="preserve">    佛坪县烟草制品零售点合理布局（集镇、安置点）</t>
  </si>
  <si>
    <t>集镇</t>
  </si>
  <si>
    <t>乡镇所在地村、社区</t>
  </si>
  <si>
    <t>袁家庄街道办</t>
  </si>
  <si>
    <t>东岳殿村、东岳殿移民安置点（开放）</t>
  </si>
  <si>
    <t>350人/1个，零售点间距不少于30米。封闭管理的小区、安置区内部设置1个。</t>
  </si>
  <si>
    <t>大明宫小学、幼儿园</t>
  </si>
  <si>
    <t>长角坝镇</t>
  </si>
  <si>
    <t>教场村、教场坝移民安置点（封闭）</t>
  </si>
  <si>
    <t>长角坝小学</t>
  </si>
  <si>
    <t>西岔河镇</t>
  </si>
  <si>
    <t>三教殿村、三教殿移民安置点（封闭）</t>
  </si>
  <si>
    <t>西岔河小学</t>
  </si>
  <si>
    <t>岳坝镇</t>
  </si>
  <si>
    <t>岳坝村、岳坝移民安置点（封闭）</t>
  </si>
  <si>
    <t>508人</t>
  </si>
  <si>
    <t>岳坝小学</t>
  </si>
  <si>
    <t>大河坝镇</t>
  </si>
  <si>
    <t>五四村</t>
  </si>
  <si>
    <t>大河坝小学</t>
  </si>
  <si>
    <t>三河口村</t>
  </si>
  <si>
    <t>大河坝移民安置点（开放）</t>
  </si>
  <si>
    <t>石墩河镇</t>
  </si>
  <si>
    <t>廻龙寺村、廻龙寺移民安置点（开放）</t>
  </si>
  <si>
    <t>石墩河小学</t>
  </si>
  <si>
    <t>陈家坝镇</t>
  </si>
  <si>
    <t>陈家坝村、陈家坝移民安置点（封闭）</t>
  </si>
  <si>
    <t>佛坪县烟草制品零售点合理布局规划最小市场单元零售点指导数公示表</t>
  </si>
  <si>
    <t>行政村名称</t>
  </si>
  <si>
    <t>规划标准</t>
  </si>
  <si>
    <t xml:space="preserve"> 饱和状态</t>
  </si>
  <si>
    <t>王家湾村</t>
  </si>
  <si>
    <t>350人/1个零售点。封闭管理的小区、安置区内部设置1个。</t>
  </si>
  <si>
    <t>肖家庄村</t>
  </si>
  <si>
    <t>两河口村</t>
  </si>
  <si>
    <t>沙坝村</t>
  </si>
  <si>
    <t>沙窝村</t>
  </si>
  <si>
    <t>龙草坪村</t>
  </si>
  <si>
    <t>田坝村</t>
  </si>
  <si>
    <t>西岔河村</t>
  </si>
  <si>
    <t>银厂沟村</t>
  </si>
  <si>
    <t>故峪沟村</t>
  </si>
  <si>
    <t>耖家庄村</t>
  </si>
  <si>
    <t>彭家沟村</t>
  </si>
  <si>
    <t>栗子坝村</t>
  </si>
  <si>
    <t>女儿坝村</t>
  </si>
  <si>
    <t>西花村</t>
  </si>
  <si>
    <t>狮子坝村</t>
  </si>
  <si>
    <t>草林村</t>
  </si>
  <si>
    <t>龙潭村</t>
  </si>
  <si>
    <t>大古坪村</t>
  </si>
  <si>
    <t>谭家河村</t>
  </si>
  <si>
    <t>十亩地村</t>
  </si>
  <si>
    <t>凤凰村</t>
  </si>
  <si>
    <t>联合村</t>
  </si>
  <si>
    <t>共力村</t>
  </si>
  <si>
    <t>沙坪村</t>
  </si>
  <si>
    <t>高桥村</t>
  </si>
  <si>
    <t>水田坪村</t>
  </si>
  <si>
    <t>石墩河村</t>
  </si>
  <si>
    <t>薅林湾村</t>
  </si>
  <si>
    <t>孔家湾村</t>
  </si>
  <si>
    <t>郭家坝村</t>
  </si>
  <si>
    <t>金星村</t>
  </si>
  <si>
    <t>三郎沟村</t>
  </si>
  <si>
    <t xml:space="preserve"> </t>
  </si>
  <si>
    <t>佛坪县烟草制品零售点合理布局（特殊区域）</t>
  </si>
  <si>
    <t>区域类型</t>
  </si>
  <si>
    <t>区域名称</t>
  </si>
  <si>
    <t>间距规
划标准</t>
  </si>
  <si>
    <t>高铁站点内</t>
  </si>
  <si>
    <t>佛坪站</t>
  </si>
  <si>
    <t>火车站（高铁动车站）
每个候车厅内可设置1个
零售点</t>
  </si>
  <si>
    <t>旅游景点</t>
  </si>
  <si>
    <t>熊猫谷</t>
  </si>
  <si>
    <t>在管理方允许且符合消防安
全的的情况下，旅游风景区
可设置1-3个零售点，邻近两个零售点之间的间距不少于30米</t>
  </si>
  <si>
    <t xml:space="preserve"> 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</si>
</sst>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4">
    <font>
      <sz val="11"/>
      <color theme="1"/>
      <name val="宋体"/>
      <charset val="134"/>
      <scheme val="minor"/>
    </font>
    <font>
      <sz val="24"/>
      <color theme="1"/>
      <name val="宋体"/>
      <charset val="134"/>
      <scheme val="minor"/>
    </font>
    <font>
      <sz val="12"/>
      <color theme="1"/>
      <name val="宋体"/>
      <charset val="134"/>
      <scheme val="minor"/>
    </font>
    <font>
      <sz val="12"/>
      <name val="宋体"/>
      <charset val="134"/>
    </font>
    <font>
      <sz val="16"/>
      <color theme="1"/>
      <name val="黑体"/>
      <charset val="134"/>
    </font>
    <font>
      <sz val="11"/>
      <name val="宋体"/>
      <charset val="134"/>
    </font>
    <font>
      <sz val="1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indexed="52"/>
      <name val="宋体"/>
      <charset val="134"/>
    </font>
    <font>
      <b/>
      <sz val="11"/>
      <color indexed="63"/>
      <name val="宋体"/>
      <charset val="134"/>
    </font>
    <font>
      <sz val="11"/>
      <color indexed="60"/>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57">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5" borderId="11" applyNumberFormat="0" applyAlignment="0" applyProtection="0">
      <alignment vertical="center"/>
    </xf>
    <xf numFmtId="0" fontId="17" fillId="6" borderId="12" applyNumberFormat="0" applyAlignment="0" applyProtection="0">
      <alignment vertical="center"/>
    </xf>
    <xf numFmtId="0" fontId="18" fillId="6" borderId="11" applyNumberFormat="0" applyAlignment="0" applyProtection="0">
      <alignment vertical="center"/>
    </xf>
    <xf numFmtId="0" fontId="19" fillId="7"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35" borderId="0" applyNumberFormat="0" applyBorder="0" applyAlignment="0" applyProtection="0">
      <alignment vertical="center"/>
    </xf>
    <xf numFmtId="0" fontId="28" fillId="36" borderId="16" applyNumberFormat="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38" borderId="0" applyNumberFormat="0" applyBorder="0" applyAlignment="0" applyProtection="0">
      <alignment vertical="center"/>
    </xf>
    <xf numFmtId="0" fontId="29" fillId="36" borderId="17" applyNumberFormat="0" applyAlignment="0" applyProtection="0">
      <alignment vertical="center"/>
    </xf>
    <xf numFmtId="0" fontId="30" fillId="40"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27" fillId="43" borderId="0" applyNumberFormat="0" applyBorder="0" applyAlignment="0" applyProtection="0">
      <alignment vertical="center"/>
    </xf>
    <xf numFmtId="0" fontId="0" fillId="0" borderId="0">
      <alignment vertical="center"/>
    </xf>
    <xf numFmtId="0" fontId="27" fillId="37" borderId="0" applyNumberFormat="0" applyBorder="0" applyAlignment="0" applyProtection="0">
      <alignment vertical="center"/>
    </xf>
    <xf numFmtId="0" fontId="27" fillId="44" borderId="0" applyNumberFormat="0" applyBorder="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31" fillId="47" borderId="0" applyNumberFormat="0" applyBorder="0" applyAlignment="0" applyProtection="0">
      <alignment vertical="center"/>
    </xf>
    <xf numFmtId="0" fontId="31" fillId="39" borderId="0" applyNumberFormat="0" applyBorder="0" applyAlignment="0" applyProtection="0">
      <alignment vertical="center"/>
    </xf>
    <xf numFmtId="0" fontId="31" fillId="46" borderId="0" applyNumberFormat="0" applyBorder="0" applyAlignment="0" applyProtection="0">
      <alignment vertical="center"/>
    </xf>
    <xf numFmtId="0" fontId="31" fillId="48" borderId="0" applyNumberFormat="0" applyBorder="0" applyAlignment="0" applyProtection="0">
      <alignment vertical="center"/>
    </xf>
    <xf numFmtId="0" fontId="31" fillId="49" borderId="0" applyNumberFormat="0" applyBorder="0" applyAlignment="0" applyProtection="0">
      <alignment vertical="center"/>
    </xf>
    <xf numFmtId="0" fontId="31" fillId="50" borderId="0" applyNumberFormat="0" applyBorder="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42" borderId="0" applyNumberFormat="0" applyBorder="0" applyAlignment="0" applyProtection="0">
      <alignment vertical="center"/>
    </xf>
    <xf numFmtId="0" fontId="3" fillId="0" borderId="0"/>
    <xf numFmtId="0" fontId="0" fillId="0" borderId="0">
      <alignment vertical="center"/>
    </xf>
    <xf numFmtId="0" fontId="37" fillId="43" borderId="0" applyNumberFormat="0" applyBorder="0" applyAlignment="0" applyProtection="0">
      <alignment vertical="center"/>
    </xf>
    <xf numFmtId="0" fontId="38" fillId="0" borderId="21" applyNumberFormat="0" applyFill="0" applyAlignment="0" applyProtection="0">
      <alignment vertical="center"/>
    </xf>
    <xf numFmtId="0" fontId="39" fillId="51" borderId="22"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3" applyNumberFormat="0" applyFill="0" applyAlignment="0" applyProtection="0">
      <alignment vertical="center"/>
    </xf>
    <xf numFmtId="0" fontId="31" fillId="52" borderId="0" applyNumberFormat="0" applyBorder="0" applyAlignment="0" applyProtection="0">
      <alignment vertical="center"/>
    </xf>
    <xf numFmtId="0" fontId="31" fillId="53" borderId="0" applyNumberFormat="0" applyBorder="0" applyAlignment="0" applyProtection="0">
      <alignment vertical="center"/>
    </xf>
    <xf numFmtId="0" fontId="31" fillId="54" borderId="0" applyNumberFormat="0" applyBorder="0" applyAlignment="0" applyProtection="0">
      <alignment vertical="center"/>
    </xf>
    <xf numFmtId="0" fontId="31" fillId="48" borderId="0" applyNumberFormat="0" applyBorder="0" applyAlignment="0" applyProtection="0">
      <alignment vertical="center"/>
    </xf>
    <xf numFmtId="0" fontId="31" fillId="49" borderId="0" applyNumberFormat="0" applyBorder="0" applyAlignment="0" applyProtection="0">
      <alignment vertical="center"/>
    </xf>
    <xf numFmtId="0" fontId="31" fillId="55" borderId="0" applyNumberFormat="0" applyBorder="0" applyAlignment="0" applyProtection="0">
      <alignment vertical="center"/>
    </xf>
    <xf numFmtId="0" fontId="43" fillId="45" borderId="16" applyNumberFormat="0" applyAlignment="0" applyProtection="0">
      <alignment vertical="center"/>
    </xf>
    <xf numFmtId="0" fontId="3" fillId="56" borderId="24" applyNumberFormat="0" applyFont="0" applyAlignment="0" applyProtection="0">
      <alignment vertical="center"/>
    </xf>
  </cellStyleXfs>
  <cellXfs count="63">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lignment vertical="center"/>
    </xf>
    <xf numFmtId="0" fontId="3" fillId="0" borderId="1" xfId="77" applyFont="1" applyBorder="1" applyAlignment="1">
      <alignment horizontal="center" vertical="center"/>
    </xf>
    <xf numFmtId="10" fontId="0" fillId="0" borderId="1" xfId="0" applyNumberFormat="1" applyBorder="1">
      <alignment vertical="center"/>
    </xf>
    <xf numFmtId="0" fontId="3" fillId="0" borderId="2" xfId="77" applyFont="1" applyBorder="1" applyAlignment="1">
      <alignment horizontal="center"/>
    </xf>
    <xf numFmtId="176" fontId="0" fillId="0" borderId="0" xfId="0" applyNumberFormat="1">
      <alignment vertical="center"/>
    </xf>
    <xf numFmtId="0" fontId="4" fillId="0" borderId="0" xfId="0" applyFont="1" applyAlignment="1">
      <alignment horizontal="center" vertical="center"/>
    </xf>
    <xf numFmtId="0" fontId="0" fillId="0" borderId="1" xfId="0" applyBorder="1">
      <alignment vertical="center"/>
    </xf>
    <xf numFmtId="0" fontId="0" fillId="0" borderId="1" xfId="0" applyBorder="1" applyAlignment="1">
      <alignment horizontal="center" vertical="center"/>
    </xf>
    <xf numFmtId="176" fontId="0" fillId="0" borderId="1" xfId="0" applyNumberFormat="1" applyBorder="1">
      <alignment vertical="center"/>
    </xf>
    <xf numFmtId="0" fontId="0" fillId="0" borderId="3" xfId="0" applyBorder="1" applyAlignment="1">
      <alignment horizontal="center" vertical="center"/>
    </xf>
    <xf numFmtId="0" fontId="5" fillId="0" borderId="1" xfId="77"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4" xfId="77" applyFont="1" applyFill="1" applyBorder="1" applyAlignment="1">
      <alignment horizontal="center"/>
    </xf>
    <xf numFmtId="176" fontId="6" fillId="0" borderId="1" xfId="0" applyNumberFormat="1" applyFont="1" applyFill="1" applyBorder="1" applyAlignment="1">
      <alignment horizontal="center" vertical="center"/>
    </xf>
    <xf numFmtId="9" fontId="0" fillId="0" borderId="1" xfId="0" applyNumberFormat="1" applyBorder="1" applyAlignment="1">
      <alignment horizontal="center" vertical="center"/>
    </xf>
    <xf numFmtId="0" fontId="0" fillId="0" borderId="5" xfId="0" applyBorder="1" applyAlignment="1">
      <alignment horizontal="center" vertical="center"/>
    </xf>
    <xf numFmtId="0" fontId="7" fillId="0" borderId="6" xfId="77" applyFont="1" applyFill="1" applyBorder="1" applyAlignment="1">
      <alignment horizontal="center"/>
    </xf>
    <xf numFmtId="0" fontId="0" fillId="0" borderId="7" xfId="0" applyBorder="1" applyAlignment="1">
      <alignment horizontal="center" vertical="center"/>
    </xf>
    <xf numFmtId="176" fontId="0" fillId="0" borderId="1" xfId="0" applyNumberFormat="1" applyBorder="1" applyAlignment="1">
      <alignment horizontal="center" vertical="center"/>
    </xf>
    <xf numFmtId="0" fontId="0" fillId="0" borderId="0" xfId="0" applyAlignment="1">
      <alignment horizontal="left" vertical="center"/>
    </xf>
    <xf numFmtId="0" fontId="1" fillId="0" borderId="0" xfId="0" applyFont="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5" fillId="0" borderId="7" xfId="77" applyFont="1" applyBorder="1" applyAlignment="1">
      <alignment horizontal="center" vertical="center"/>
    </xf>
    <xf numFmtId="0" fontId="5" fillId="0" borderId="1" xfId="77" applyFont="1" applyBorder="1" applyAlignment="1">
      <alignment horizontal="center" vertical="center"/>
    </xf>
    <xf numFmtId="0" fontId="6" fillId="0" borderId="1" xfId="0" applyFont="1" applyBorder="1" applyAlignment="1">
      <alignment horizontal="center" vertical="center"/>
    </xf>
    <xf numFmtId="0" fontId="6" fillId="2" borderId="7" xfId="0" applyFont="1" applyFill="1" applyBorder="1" applyAlignment="1">
      <alignment horizontal="center" vertical="center" wrapText="1"/>
    </xf>
    <xf numFmtId="0" fontId="5" fillId="0" borderId="1" xfId="77" applyFont="1" applyBorder="1" applyAlignment="1">
      <alignment horizontal="center"/>
    </xf>
    <xf numFmtId="10" fontId="6" fillId="0" borderId="1" xfId="0" applyNumberFormat="1" applyFont="1" applyBorder="1" applyAlignment="1">
      <alignment horizontal="center" vertical="center"/>
    </xf>
    <xf numFmtId="0" fontId="6" fillId="2" borderId="3" xfId="0" applyFont="1" applyFill="1" applyBorder="1" applyAlignment="1">
      <alignment horizontal="center" vertical="center" wrapText="1"/>
    </xf>
    <xf numFmtId="0" fontId="5" fillId="0" borderId="3" xfId="77" applyFont="1" applyBorder="1" applyAlignment="1">
      <alignment horizontal="center" vertical="center"/>
    </xf>
    <xf numFmtId="0" fontId="5" fillId="0" borderId="5" xfId="77" applyFont="1" applyBorder="1" applyAlignment="1">
      <alignment horizontal="center" vertical="center"/>
    </xf>
    <xf numFmtId="10" fontId="0" fillId="0" borderId="1" xfId="0" applyNumberFormat="1" applyFont="1" applyBorder="1" applyAlignment="1">
      <alignment horizontal="center" vertical="center"/>
    </xf>
    <xf numFmtId="0" fontId="0" fillId="0" borderId="7" xfId="0" applyBorder="1" applyAlignment="1">
      <alignment horizontal="center" vertical="center"/>
    </xf>
    <xf numFmtId="0" fontId="7"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7" fillId="0" borderId="7"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3" fillId="2" borderId="1" xfId="77" applyFont="1" applyFill="1" applyBorder="1" applyAlignment="1">
      <alignment horizontal="center" vertical="center"/>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xf>
    <xf numFmtId="0" fontId="2" fillId="0" borderId="3" xfId="0" applyFont="1" applyBorder="1" applyAlignment="1">
      <alignment horizontal="center" vertical="center" wrapText="1"/>
    </xf>
    <xf numFmtId="0" fontId="3" fillId="3" borderId="1" xfId="77" applyFont="1" applyFill="1" applyBorder="1" applyAlignment="1">
      <alignment horizontal="center" vertical="center"/>
    </xf>
    <xf numFmtId="9" fontId="2" fillId="0" borderId="1" xfId="0" applyNumberFormat="1" applyFont="1" applyFill="1" applyBorder="1" applyAlignment="1" applyProtection="1">
      <alignment horizontal="center" vertical="center"/>
    </xf>
    <xf numFmtId="0" fontId="2" fillId="0" borderId="5" xfId="0" applyFont="1" applyBorder="1" applyAlignment="1">
      <alignment horizontal="center" vertical="center" wrapText="1"/>
    </xf>
    <xf numFmtId="0" fontId="0" fillId="0" borderId="7" xfId="0" applyBorder="1">
      <alignment vertical="center"/>
    </xf>
    <xf numFmtId="0" fontId="0" fillId="0" borderId="7" xfId="0" applyBorder="1">
      <alignment vertical="center"/>
    </xf>
    <xf numFmtId="0" fontId="0" fillId="0" borderId="1" xfId="0" applyBorder="1" applyAlignment="1">
      <alignment vertical="center"/>
    </xf>
    <xf numFmtId="0" fontId="0" fillId="0" borderId="5" xfId="0" applyBorder="1" applyAlignment="1">
      <alignment vertical="center"/>
    </xf>
    <xf numFmtId="0" fontId="0" fillId="0" borderId="5" xfId="0" applyBorder="1">
      <alignment vertical="center"/>
    </xf>
  </cellXfs>
  <cellStyles count="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计算 2" xfId="50"/>
    <cellStyle name="40% - 强调文字颜色 4 2" xfId="51"/>
    <cellStyle name="40% - 强调文字颜色 1 2" xfId="52"/>
    <cellStyle name="40% - 强调文字颜色 2 2" xfId="53"/>
    <cellStyle name="40% - 强调文字颜色 5 2" xfId="54"/>
    <cellStyle name="输出 2" xfId="55"/>
    <cellStyle name="适中 2" xfId="56"/>
    <cellStyle name="40% - 强调文字颜色 6 2" xfId="57"/>
    <cellStyle name="20% - 强调文字颜色 2 2" xfId="58"/>
    <cellStyle name="20% - 强调文字颜色 3 2" xfId="59"/>
    <cellStyle name="常规 3" xfId="60"/>
    <cellStyle name="20% - 强调文字颜色 4 2" xfId="61"/>
    <cellStyle name="20% - 强调文字颜色 5 2" xfId="62"/>
    <cellStyle name="20% - 强调文字颜色 6 2" xfId="63"/>
    <cellStyle name="40% - 强调文字颜色 3 2" xfId="64"/>
    <cellStyle name="60% - 强调文字颜色 1 2" xfId="65"/>
    <cellStyle name="60% - 强调文字颜色 2 2" xfId="66"/>
    <cellStyle name="60% - 强调文字颜色 3 2" xfId="67"/>
    <cellStyle name="60% - 强调文字颜色 4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常规 4" xfId="78"/>
    <cellStyle name="好 2" xfId="79"/>
    <cellStyle name="汇总 2" xfId="80"/>
    <cellStyle name="检查单元格 2" xfId="81"/>
    <cellStyle name="解释性文本 2" xfId="82"/>
    <cellStyle name="警告文本 2" xfId="83"/>
    <cellStyle name="链接单元格 2" xfId="84"/>
    <cellStyle name="强调文字颜色 1 2" xfId="85"/>
    <cellStyle name="强调文字颜色 2 2" xfId="86"/>
    <cellStyle name="强调文字颜色 3 2" xfId="87"/>
    <cellStyle name="强调文字颜色 4 2" xfId="88"/>
    <cellStyle name="强调文字颜色 5 2" xfId="89"/>
    <cellStyle name="强调文字颜色 6 2" xfId="90"/>
    <cellStyle name="输入 2" xfId="91"/>
    <cellStyle name="注释 2" xfId="9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8"/>
  <sheetViews>
    <sheetView workbookViewId="0">
      <selection activeCell="L17" sqref="L17"/>
    </sheetView>
  </sheetViews>
  <sheetFormatPr defaultColWidth="9" defaultRowHeight="13.5"/>
  <cols>
    <col min="1" max="1" width="6.75" customWidth="1"/>
    <col min="2" max="2" width="16.75" customWidth="1"/>
    <col min="4" max="4" width="13" customWidth="1"/>
    <col min="5" max="5" width="14.125" customWidth="1"/>
    <col min="8" max="8" width="12.625"/>
  </cols>
  <sheetData>
    <row r="2" ht="31.5" spans="1:9">
      <c r="A2" s="1" t="s">
        <v>0</v>
      </c>
      <c r="B2" s="1"/>
      <c r="C2" s="1"/>
      <c r="D2" s="1"/>
      <c r="E2" s="1"/>
      <c r="F2" s="1"/>
      <c r="G2" s="1"/>
      <c r="H2" s="1"/>
      <c r="I2" s="1"/>
    </row>
    <row r="3" ht="14.25" spans="1:9">
      <c r="A3" s="49" t="s">
        <v>1</v>
      </c>
      <c r="B3" s="49" t="s">
        <v>2</v>
      </c>
      <c r="C3" s="49" t="s">
        <v>3</v>
      </c>
      <c r="D3" s="50" t="s">
        <v>4</v>
      </c>
      <c r="E3" s="50" t="s">
        <v>5</v>
      </c>
      <c r="F3" s="49" t="s">
        <v>6</v>
      </c>
      <c r="G3" s="49" t="s">
        <v>7</v>
      </c>
      <c r="H3" s="2" t="s">
        <v>8</v>
      </c>
      <c r="I3" s="11" t="s">
        <v>9</v>
      </c>
    </row>
    <row r="4" ht="14.25" spans="1:9">
      <c r="A4" s="2">
        <v>1</v>
      </c>
      <c r="B4" s="51" t="s">
        <v>10</v>
      </c>
      <c r="C4" s="2">
        <v>998</v>
      </c>
      <c r="D4" s="2">
        <v>1000</v>
      </c>
      <c r="E4" s="52" t="s">
        <v>11</v>
      </c>
      <c r="F4" s="7">
        <v>4</v>
      </c>
      <c r="G4" s="2">
        <v>3</v>
      </c>
      <c r="H4" s="53">
        <f>F4/G4*100%</f>
        <v>1.33333333333333</v>
      </c>
      <c r="I4" s="10" t="s">
        <v>12</v>
      </c>
    </row>
    <row r="5" ht="14.25" spans="1:9">
      <c r="A5" s="2">
        <v>2</v>
      </c>
      <c r="B5" s="51" t="s">
        <v>13</v>
      </c>
      <c r="C5" s="2">
        <v>95</v>
      </c>
      <c r="D5" s="2">
        <v>200</v>
      </c>
      <c r="E5" s="52"/>
      <c r="F5" s="7">
        <v>1</v>
      </c>
      <c r="G5" s="2">
        <v>1</v>
      </c>
      <c r="H5" s="53">
        <f t="shared" ref="H5:H17" si="0">F5/G5*100%</f>
        <v>1</v>
      </c>
      <c r="I5" s="10"/>
    </row>
    <row r="6" ht="14.25" spans="1:9">
      <c r="A6" s="2">
        <v>7</v>
      </c>
      <c r="B6" s="51" t="s">
        <v>14</v>
      </c>
      <c r="C6" s="2">
        <v>642</v>
      </c>
      <c r="D6" s="2">
        <v>825</v>
      </c>
      <c r="E6" s="52"/>
      <c r="F6" s="7">
        <v>4</v>
      </c>
      <c r="G6" s="2">
        <v>3</v>
      </c>
      <c r="H6" s="53">
        <f t="shared" si="0"/>
        <v>1.33333333333333</v>
      </c>
      <c r="I6" s="58" t="s">
        <v>15</v>
      </c>
    </row>
    <row r="7" ht="14.25" spans="1:9">
      <c r="A7" s="2">
        <v>4</v>
      </c>
      <c r="B7" s="51" t="s">
        <v>16</v>
      </c>
      <c r="C7" s="2">
        <v>746</v>
      </c>
      <c r="D7" s="2">
        <v>1100</v>
      </c>
      <c r="E7" s="52"/>
      <c r="F7" s="7">
        <v>9</v>
      </c>
      <c r="G7" s="2">
        <v>4</v>
      </c>
      <c r="H7" s="53">
        <f t="shared" si="0"/>
        <v>2.25</v>
      </c>
      <c r="I7" s="10"/>
    </row>
    <row r="8" ht="14.25" spans="1:9">
      <c r="A8" s="2">
        <v>5</v>
      </c>
      <c r="B8" s="51" t="s">
        <v>17</v>
      </c>
      <c r="C8" s="2">
        <v>138</v>
      </c>
      <c r="D8" s="2">
        <v>380</v>
      </c>
      <c r="E8" s="52"/>
      <c r="F8" s="7">
        <v>6</v>
      </c>
      <c r="G8" s="2">
        <v>1</v>
      </c>
      <c r="H8" s="53">
        <f t="shared" si="0"/>
        <v>6</v>
      </c>
      <c r="I8" s="10"/>
    </row>
    <row r="9" ht="14.25" spans="1:9">
      <c r="A9" s="2">
        <v>6</v>
      </c>
      <c r="B9" s="51" t="s">
        <v>18</v>
      </c>
      <c r="C9" s="2">
        <v>700</v>
      </c>
      <c r="D9" s="2">
        <v>469</v>
      </c>
      <c r="E9" s="54" t="s">
        <v>19</v>
      </c>
      <c r="F9" s="7">
        <v>5</v>
      </c>
      <c r="G9" s="2">
        <v>2</v>
      </c>
      <c r="H9" s="53">
        <f t="shared" si="0"/>
        <v>2.5</v>
      </c>
      <c r="I9" s="59"/>
    </row>
    <row r="10" ht="14.25" spans="1:9">
      <c r="A10" s="2">
        <v>3</v>
      </c>
      <c r="B10" s="55" t="s">
        <v>20</v>
      </c>
      <c r="C10" s="2">
        <v>427</v>
      </c>
      <c r="D10" s="2">
        <v>780</v>
      </c>
      <c r="E10" s="54"/>
      <c r="F10" s="7">
        <v>3</v>
      </c>
      <c r="G10" s="2">
        <v>3</v>
      </c>
      <c r="H10" s="53">
        <f t="shared" si="0"/>
        <v>1</v>
      </c>
      <c r="I10" s="60"/>
    </row>
    <row r="11" ht="14.25" spans="1:9">
      <c r="A11" s="2">
        <v>8</v>
      </c>
      <c r="B11" s="5" t="s">
        <v>21</v>
      </c>
      <c r="C11" s="2">
        <v>1100</v>
      </c>
      <c r="D11" s="2">
        <v>150</v>
      </c>
      <c r="E11" s="54"/>
      <c r="F11" s="7">
        <v>1</v>
      </c>
      <c r="G11" s="7">
        <v>1</v>
      </c>
      <c r="H11" s="53">
        <f t="shared" si="0"/>
        <v>1</v>
      </c>
      <c r="I11" s="61"/>
    </row>
    <row r="12" ht="14.25" spans="1:9">
      <c r="A12" s="2">
        <v>9</v>
      </c>
      <c r="B12" s="5" t="s">
        <v>22</v>
      </c>
      <c r="C12" s="2">
        <v>1500</v>
      </c>
      <c r="D12" s="2">
        <v>260</v>
      </c>
      <c r="E12" s="54"/>
      <c r="F12" s="7">
        <v>2</v>
      </c>
      <c r="G12" s="7">
        <v>1</v>
      </c>
      <c r="H12" s="53">
        <f t="shared" si="0"/>
        <v>2</v>
      </c>
      <c r="I12" s="58" t="s">
        <v>23</v>
      </c>
    </row>
    <row r="13" ht="14.25" spans="1:9">
      <c r="A13" s="2">
        <v>10</v>
      </c>
      <c r="B13" s="5" t="s">
        <v>24</v>
      </c>
      <c r="C13" s="2">
        <v>128</v>
      </c>
      <c r="D13" s="2">
        <v>110</v>
      </c>
      <c r="E13" s="54"/>
      <c r="F13" s="7">
        <v>0</v>
      </c>
      <c r="G13" s="2">
        <v>0</v>
      </c>
      <c r="H13" s="56">
        <v>0</v>
      </c>
      <c r="I13" s="62"/>
    </row>
    <row r="14" ht="14.25" spans="1:9">
      <c r="A14" s="2">
        <v>11</v>
      </c>
      <c r="B14" s="5" t="s">
        <v>25</v>
      </c>
      <c r="C14" s="2">
        <v>1300</v>
      </c>
      <c r="D14" s="2">
        <v>399</v>
      </c>
      <c r="E14" s="54"/>
      <c r="F14" s="7">
        <v>3</v>
      </c>
      <c r="G14" s="7">
        <v>1</v>
      </c>
      <c r="H14" s="53">
        <f t="shared" si="0"/>
        <v>3</v>
      </c>
      <c r="I14" s="10"/>
    </row>
    <row r="15" ht="14.25" spans="1:9">
      <c r="A15" s="2">
        <v>12</v>
      </c>
      <c r="B15" s="5" t="s">
        <v>26</v>
      </c>
      <c r="C15" s="2">
        <v>96</v>
      </c>
      <c r="D15" s="2">
        <v>150</v>
      </c>
      <c r="E15" s="54"/>
      <c r="F15" s="7">
        <v>1</v>
      </c>
      <c r="G15" s="2">
        <v>1</v>
      </c>
      <c r="H15" s="53">
        <f t="shared" si="0"/>
        <v>1</v>
      </c>
      <c r="I15" s="10"/>
    </row>
    <row r="16" ht="14.25" spans="1:9">
      <c r="A16" s="2">
        <v>13</v>
      </c>
      <c r="B16" s="5" t="s">
        <v>27</v>
      </c>
      <c r="C16" s="2">
        <v>520</v>
      </c>
      <c r="D16" s="2">
        <v>200</v>
      </c>
      <c r="E16" s="57"/>
      <c r="F16" s="7">
        <v>1</v>
      </c>
      <c r="G16" s="2">
        <v>1</v>
      </c>
      <c r="H16" s="53">
        <f t="shared" si="0"/>
        <v>1</v>
      </c>
      <c r="I16" s="10"/>
    </row>
    <row r="17" ht="57" spans="1:9">
      <c r="A17" s="2">
        <v>14</v>
      </c>
      <c r="B17" s="5" t="s">
        <v>28</v>
      </c>
      <c r="C17" s="2">
        <v>130</v>
      </c>
      <c r="D17" s="2">
        <v>400</v>
      </c>
      <c r="E17" s="3" t="s">
        <v>19</v>
      </c>
      <c r="F17" s="2">
        <v>2</v>
      </c>
      <c r="G17" s="2">
        <v>1</v>
      </c>
      <c r="H17" s="53">
        <f t="shared" si="0"/>
        <v>2</v>
      </c>
      <c r="I17" s="10"/>
    </row>
    <row r="18" ht="14.25" spans="1:9">
      <c r="A18" s="2" t="s">
        <v>29</v>
      </c>
      <c r="B18" s="49"/>
      <c r="C18" s="49"/>
      <c r="D18" s="50">
        <f>SUM(D4:D17)</f>
        <v>6423</v>
      </c>
      <c r="E18" s="49"/>
      <c r="F18" s="2">
        <f>SUM(F4:F17)</f>
        <v>42</v>
      </c>
      <c r="G18" s="2">
        <f>SUM(G4:G17)</f>
        <v>23</v>
      </c>
      <c r="H18" s="2"/>
      <c r="I18" s="10"/>
    </row>
  </sheetData>
  <mergeCells count="3">
    <mergeCell ref="E4:E8"/>
    <mergeCell ref="E9:E16"/>
    <mergeCell ref="I12:I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H15" sqref="H15"/>
    </sheetView>
  </sheetViews>
  <sheetFormatPr defaultColWidth="9" defaultRowHeight="13.5"/>
  <cols>
    <col min="2" max="2" width="11.875" customWidth="1"/>
    <col min="3" max="3" width="34.875" customWidth="1"/>
    <col min="5" max="5" width="14.5" customWidth="1"/>
    <col min="9" max="9" width="17.375" customWidth="1"/>
  </cols>
  <sheetData>
    <row r="1" ht="31.5" spans="1:9">
      <c r="A1" s="25" t="s">
        <v>30</v>
      </c>
      <c r="B1" s="25"/>
      <c r="C1" s="25"/>
      <c r="D1" s="25"/>
      <c r="E1" s="25"/>
      <c r="F1" s="25"/>
      <c r="G1" s="25"/>
      <c r="H1" s="25"/>
      <c r="I1" s="25"/>
    </row>
    <row r="2" spans="1:9">
      <c r="A2" s="26" t="s">
        <v>1</v>
      </c>
      <c r="B2" s="26" t="s">
        <v>31</v>
      </c>
      <c r="C2" s="26" t="s">
        <v>32</v>
      </c>
      <c r="D2" s="27" t="s">
        <v>4</v>
      </c>
      <c r="E2" s="26" t="s">
        <v>5</v>
      </c>
      <c r="F2" s="26" t="s">
        <v>6</v>
      </c>
      <c r="G2" s="26" t="s">
        <v>7</v>
      </c>
      <c r="H2" s="28" t="s">
        <v>8</v>
      </c>
      <c r="I2" s="39" t="s">
        <v>9</v>
      </c>
    </row>
    <row r="3" spans="1:9">
      <c r="A3" s="26">
        <v>1</v>
      </c>
      <c r="B3" s="29" t="s">
        <v>33</v>
      </c>
      <c r="C3" s="30" t="s">
        <v>34</v>
      </c>
      <c r="D3" s="31">
        <v>1577</v>
      </c>
      <c r="E3" s="32" t="s">
        <v>35</v>
      </c>
      <c r="F3" s="33">
        <v>13</v>
      </c>
      <c r="G3" s="31">
        <v>5</v>
      </c>
      <c r="H3" s="34">
        <f>F3/G3*100%</f>
        <v>2.6</v>
      </c>
      <c r="I3" s="40" t="s">
        <v>36</v>
      </c>
    </row>
    <row r="4" spans="1:9">
      <c r="A4" s="26">
        <v>3</v>
      </c>
      <c r="B4" s="29" t="s">
        <v>37</v>
      </c>
      <c r="C4" s="30" t="s">
        <v>38</v>
      </c>
      <c r="D4" s="30">
        <v>736</v>
      </c>
      <c r="E4" s="35"/>
      <c r="F4" s="33">
        <v>3</v>
      </c>
      <c r="G4" s="31">
        <v>3</v>
      </c>
      <c r="H4" s="34">
        <f t="shared" ref="H4:H11" si="0">F4/G4*100%</f>
        <v>1</v>
      </c>
      <c r="I4" s="41" t="s">
        <v>39</v>
      </c>
    </row>
    <row r="5" spans="1:9">
      <c r="A5" s="26">
        <v>5</v>
      </c>
      <c r="B5" s="29" t="s">
        <v>40</v>
      </c>
      <c r="C5" s="30" t="s">
        <v>41</v>
      </c>
      <c r="D5" s="31">
        <v>1144</v>
      </c>
      <c r="E5" s="35"/>
      <c r="F5" s="33">
        <v>13</v>
      </c>
      <c r="G5" s="31">
        <v>4</v>
      </c>
      <c r="H5" s="34">
        <f t="shared" si="0"/>
        <v>3.25</v>
      </c>
      <c r="I5" s="42" t="s">
        <v>42</v>
      </c>
    </row>
    <row r="6" spans="1:9">
      <c r="A6" s="26">
        <v>7</v>
      </c>
      <c r="B6" s="29" t="s">
        <v>43</v>
      </c>
      <c r="C6" s="30" t="s">
        <v>44</v>
      </c>
      <c r="D6" s="31" t="s">
        <v>45</v>
      </c>
      <c r="E6" s="35"/>
      <c r="F6" s="33">
        <v>3</v>
      </c>
      <c r="G6" s="31">
        <v>2</v>
      </c>
      <c r="H6" s="34">
        <f t="shared" si="0"/>
        <v>1.5</v>
      </c>
      <c r="I6" s="42" t="s">
        <v>46</v>
      </c>
    </row>
    <row r="7" spans="1:9">
      <c r="A7" s="26">
        <v>9</v>
      </c>
      <c r="B7" s="29" t="s">
        <v>47</v>
      </c>
      <c r="C7" s="30" t="s">
        <v>48</v>
      </c>
      <c r="D7" s="31">
        <v>831</v>
      </c>
      <c r="E7" s="35"/>
      <c r="F7" s="33">
        <v>19</v>
      </c>
      <c r="G7" s="31">
        <v>2</v>
      </c>
      <c r="H7" s="34">
        <f t="shared" si="0"/>
        <v>9.5</v>
      </c>
      <c r="I7" s="43" t="s">
        <v>49</v>
      </c>
    </row>
    <row r="8" spans="1:9">
      <c r="A8" s="26"/>
      <c r="B8" s="36"/>
      <c r="C8" s="30" t="s">
        <v>50</v>
      </c>
      <c r="D8" s="31">
        <v>784</v>
      </c>
      <c r="E8" s="35"/>
      <c r="F8" s="33">
        <v>1</v>
      </c>
      <c r="G8" s="31">
        <v>2</v>
      </c>
      <c r="H8" s="34">
        <f t="shared" si="0"/>
        <v>0.5</v>
      </c>
      <c r="I8" s="44"/>
    </row>
    <row r="9" spans="1:9">
      <c r="A9" s="26">
        <v>10</v>
      </c>
      <c r="B9" s="37"/>
      <c r="C9" s="30" t="s">
        <v>51</v>
      </c>
      <c r="D9" s="31">
        <v>650</v>
      </c>
      <c r="E9" s="35"/>
      <c r="F9" s="33">
        <v>5</v>
      </c>
      <c r="G9" s="31">
        <v>2</v>
      </c>
      <c r="H9" s="34">
        <f t="shared" si="0"/>
        <v>2.5</v>
      </c>
      <c r="I9" s="45"/>
    </row>
    <row r="10" spans="1:9">
      <c r="A10" s="26">
        <v>11</v>
      </c>
      <c r="B10" s="29" t="s">
        <v>52</v>
      </c>
      <c r="C10" s="30" t="s">
        <v>53</v>
      </c>
      <c r="D10" s="31">
        <v>688</v>
      </c>
      <c r="E10" s="35"/>
      <c r="F10" s="33">
        <v>12</v>
      </c>
      <c r="G10" s="31">
        <v>3</v>
      </c>
      <c r="H10" s="34">
        <f t="shared" si="0"/>
        <v>4</v>
      </c>
      <c r="I10" s="46" t="s">
        <v>54</v>
      </c>
    </row>
    <row r="11" spans="1:9">
      <c r="A11" s="26">
        <v>13</v>
      </c>
      <c r="B11" s="29" t="s">
        <v>55</v>
      </c>
      <c r="C11" s="30" t="s">
        <v>56</v>
      </c>
      <c r="D11" s="31">
        <v>1274</v>
      </c>
      <c r="E11" s="35"/>
      <c r="F11" s="33">
        <v>15</v>
      </c>
      <c r="G11" s="31">
        <v>4</v>
      </c>
      <c r="H11" s="34">
        <f t="shared" si="0"/>
        <v>3.75</v>
      </c>
      <c r="I11" s="47"/>
    </row>
    <row r="12" spans="1:9">
      <c r="A12" s="26" t="s">
        <v>29</v>
      </c>
      <c r="B12" s="30"/>
      <c r="C12" s="30"/>
      <c r="D12" s="26"/>
      <c r="E12" s="26"/>
      <c r="F12" s="33">
        <f>SUM(F3:F11)</f>
        <v>84</v>
      </c>
      <c r="G12" s="26">
        <f>SUM(G3:G11)</f>
        <v>27</v>
      </c>
      <c r="H12" s="38"/>
      <c r="I12" s="48"/>
    </row>
  </sheetData>
  <mergeCells count="3">
    <mergeCell ref="B7:B9"/>
    <mergeCell ref="E3:E11"/>
    <mergeCell ref="I7:I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workbookViewId="0">
      <selection activeCell="K14" sqref="K14"/>
    </sheetView>
  </sheetViews>
  <sheetFormatPr defaultColWidth="9" defaultRowHeight="13.5"/>
  <cols>
    <col min="1" max="1" width="5.75" customWidth="1"/>
    <col min="2" max="2" width="11.6666666666667" customWidth="1"/>
    <col min="3" max="3" width="30.1083333333333" customWidth="1"/>
    <col min="4" max="4" width="14.1333333333333" customWidth="1"/>
    <col min="5" max="5" width="12.25" customWidth="1"/>
    <col min="7" max="7" width="12.8916666666667" style="8"/>
    <col min="8" max="8" width="10.4416666666667" customWidth="1"/>
  </cols>
  <sheetData>
    <row r="1" ht="6" customHeight="1"/>
    <row r="2" s="1" customFormat="1" ht="36" customHeight="1" spans="1:8">
      <c r="A2" s="9" t="s">
        <v>57</v>
      </c>
      <c r="B2" s="9"/>
      <c r="C2" s="9"/>
      <c r="D2" s="9"/>
      <c r="E2" s="9"/>
      <c r="F2" s="9"/>
      <c r="G2" s="9"/>
      <c r="H2" s="9"/>
    </row>
    <row r="3" spans="1:8">
      <c r="A3" s="10" t="s">
        <v>1</v>
      </c>
      <c r="B3" s="10"/>
      <c r="C3" s="11" t="s">
        <v>58</v>
      </c>
      <c r="D3" s="11" t="s">
        <v>4</v>
      </c>
      <c r="E3" s="11" t="s">
        <v>59</v>
      </c>
      <c r="F3" s="10" t="s">
        <v>6</v>
      </c>
      <c r="G3" s="12" t="s">
        <v>7</v>
      </c>
      <c r="H3" s="10" t="s">
        <v>60</v>
      </c>
    </row>
    <row r="4" spans="1:8">
      <c r="A4" s="11">
        <v>7</v>
      </c>
      <c r="B4" s="13" t="s">
        <v>33</v>
      </c>
      <c r="C4" s="14" t="s">
        <v>61</v>
      </c>
      <c r="D4" s="15">
        <v>923</v>
      </c>
      <c r="E4" s="16" t="s">
        <v>62</v>
      </c>
      <c r="F4" s="17">
        <v>3</v>
      </c>
      <c r="G4" s="18">
        <v>3</v>
      </c>
      <c r="H4" s="19">
        <f>F4/G4*100%</f>
        <v>1</v>
      </c>
    </row>
    <row r="5" ht="24" customHeight="1" spans="1:8">
      <c r="A5" s="11">
        <v>9</v>
      </c>
      <c r="B5" s="20"/>
      <c r="C5" s="14" t="s">
        <v>63</v>
      </c>
      <c r="D5" s="15">
        <v>954</v>
      </c>
      <c r="E5" s="16"/>
      <c r="F5" s="21">
        <v>2</v>
      </c>
      <c r="G5" s="18">
        <v>3</v>
      </c>
      <c r="H5" s="19">
        <f>F5/G5*100%</f>
        <v>0.666666666666667</v>
      </c>
    </row>
    <row r="6" spans="1:8">
      <c r="A6" s="11">
        <v>12</v>
      </c>
      <c r="B6" s="13" t="s">
        <v>37</v>
      </c>
      <c r="C6" s="14" t="s">
        <v>64</v>
      </c>
      <c r="D6" s="15">
        <v>373</v>
      </c>
      <c r="E6" s="16"/>
      <c r="F6" s="21">
        <v>2</v>
      </c>
      <c r="G6" s="18">
        <v>1</v>
      </c>
      <c r="H6" s="19">
        <f t="shared" ref="H6:H18" si="0">F6/G6*100%</f>
        <v>2</v>
      </c>
    </row>
    <row r="7" spans="1:8">
      <c r="A7" s="11">
        <v>13</v>
      </c>
      <c r="B7" s="13"/>
      <c r="C7" s="14" t="s">
        <v>65</v>
      </c>
      <c r="D7" s="15">
        <v>401</v>
      </c>
      <c r="E7" s="16"/>
      <c r="F7" s="21">
        <v>1</v>
      </c>
      <c r="G7" s="18">
        <v>1</v>
      </c>
      <c r="H7" s="19">
        <f t="shared" si="0"/>
        <v>1</v>
      </c>
    </row>
    <row r="8" spans="1:8">
      <c r="A8" s="11">
        <v>14</v>
      </c>
      <c r="B8" s="13"/>
      <c r="C8" s="14" t="s">
        <v>66</v>
      </c>
      <c r="D8" s="15">
        <v>657</v>
      </c>
      <c r="E8" s="16"/>
      <c r="F8" s="21">
        <v>3</v>
      </c>
      <c r="G8" s="18">
        <v>2</v>
      </c>
      <c r="H8" s="19">
        <f t="shared" si="0"/>
        <v>1.5</v>
      </c>
    </row>
    <row r="9" spans="1:16">
      <c r="A9" s="11">
        <v>15</v>
      </c>
      <c r="B9" s="13"/>
      <c r="C9" s="14" t="s">
        <v>67</v>
      </c>
      <c r="D9" s="15">
        <v>675</v>
      </c>
      <c r="E9" s="16"/>
      <c r="F9" s="21">
        <v>3</v>
      </c>
      <c r="G9" s="18">
        <v>2</v>
      </c>
      <c r="H9" s="19">
        <f t="shared" si="0"/>
        <v>1.5</v>
      </c>
      <c r="J9" s="24"/>
      <c r="K9" s="24"/>
      <c r="L9" s="24"/>
      <c r="M9" s="24"/>
      <c r="N9" s="24"/>
      <c r="O9" s="24"/>
      <c r="P9" s="24"/>
    </row>
    <row r="10" spans="1:8">
      <c r="A10" s="11">
        <v>16</v>
      </c>
      <c r="B10" s="20"/>
      <c r="C10" s="14" t="s">
        <v>68</v>
      </c>
      <c r="D10" s="15">
        <v>303</v>
      </c>
      <c r="E10" s="16"/>
      <c r="F10" s="21">
        <v>0</v>
      </c>
      <c r="G10" s="18">
        <v>1</v>
      </c>
      <c r="H10" s="19">
        <f t="shared" si="0"/>
        <v>0</v>
      </c>
    </row>
    <row r="11" spans="1:8">
      <c r="A11" s="11">
        <v>17</v>
      </c>
      <c r="B11" s="22" t="s">
        <v>40</v>
      </c>
      <c r="C11" s="14" t="s">
        <v>69</v>
      </c>
      <c r="D11" s="15">
        <v>575</v>
      </c>
      <c r="E11" s="16"/>
      <c r="F11" s="21">
        <v>3</v>
      </c>
      <c r="G11" s="18">
        <v>1</v>
      </c>
      <c r="H11" s="19">
        <f t="shared" si="0"/>
        <v>3</v>
      </c>
    </row>
    <row r="12" spans="1:8">
      <c r="A12" s="11">
        <v>20</v>
      </c>
      <c r="B12" s="13"/>
      <c r="C12" s="14" t="s">
        <v>70</v>
      </c>
      <c r="D12" s="15">
        <v>380</v>
      </c>
      <c r="E12" s="16"/>
      <c r="F12" s="21">
        <v>1</v>
      </c>
      <c r="G12" s="18">
        <v>1</v>
      </c>
      <c r="H12" s="19">
        <f>F12/G12*100%</f>
        <v>1</v>
      </c>
    </row>
    <row r="13" spans="1:8">
      <c r="A13" s="11">
        <v>21</v>
      </c>
      <c r="B13" s="13"/>
      <c r="C13" s="14" t="s">
        <v>71</v>
      </c>
      <c r="D13" s="15">
        <v>608</v>
      </c>
      <c r="E13" s="16"/>
      <c r="F13" s="21">
        <v>1</v>
      </c>
      <c r="G13" s="18">
        <v>2</v>
      </c>
      <c r="H13" s="19">
        <f>F13/G13*100%</f>
        <v>0.5</v>
      </c>
    </row>
    <row r="14" spans="1:8">
      <c r="A14" s="11">
        <v>22</v>
      </c>
      <c r="B14" s="13"/>
      <c r="C14" s="14" t="s">
        <v>72</v>
      </c>
      <c r="D14" s="15">
        <v>690</v>
      </c>
      <c r="E14" s="16"/>
      <c r="F14" s="21">
        <v>0</v>
      </c>
      <c r="G14" s="18">
        <v>2</v>
      </c>
      <c r="H14" s="19">
        <f>F14/G14*100%</f>
        <v>0</v>
      </c>
    </row>
    <row r="15" spans="1:8">
      <c r="A15" s="11">
        <v>23</v>
      </c>
      <c r="B15" s="20"/>
      <c r="C15" s="14" t="s">
        <v>73</v>
      </c>
      <c r="D15" s="15">
        <v>643</v>
      </c>
      <c r="E15" s="16"/>
      <c r="F15" s="21">
        <v>3</v>
      </c>
      <c r="G15" s="18">
        <v>2</v>
      </c>
      <c r="H15" s="19">
        <f>F15/G15*100%</f>
        <v>1.5</v>
      </c>
    </row>
    <row r="16" spans="1:8">
      <c r="A16" s="11">
        <v>25</v>
      </c>
      <c r="B16" s="13" t="s">
        <v>43</v>
      </c>
      <c r="C16" s="14" t="s">
        <v>74</v>
      </c>
      <c r="D16" s="15">
        <v>705</v>
      </c>
      <c r="E16" s="16"/>
      <c r="F16" s="21">
        <v>5</v>
      </c>
      <c r="G16" s="18">
        <v>2</v>
      </c>
      <c r="H16" s="19">
        <f>F16/G16*100%</f>
        <v>2.5</v>
      </c>
    </row>
    <row r="17" spans="1:8">
      <c r="A17" s="11">
        <v>27</v>
      </c>
      <c r="B17" s="13"/>
      <c r="C17" s="14" t="s">
        <v>75</v>
      </c>
      <c r="D17" s="15">
        <v>482</v>
      </c>
      <c r="E17" s="16"/>
      <c r="F17" s="21">
        <v>1</v>
      </c>
      <c r="G17" s="18">
        <v>1</v>
      </c>
      <c r="H17" s="19">
        <f t="shared" ref="H17:H23" si="1">F17/G17*100%</f>
        <v>1</v>
      </c>
    </row>
    <row r="18" spans="1:8">
      <c r="A18" s="11">
        <v>28</v>
      </c>
      <c r="B18" s="13"/>
      <c r="C18" s="14" t="s">
        <v>76</v>
      </c>
      <c r="D18" s="15">
        <v>408</v>
      </c>
      <c r="E18" s="16"/>
      <c r="F18" s="21">
        <v>1</v>
      </c>
      <c r="G18" s="18">
        <v>1</v>
      </c>
      <c r="H18" s="19">
        <f t="shared" si="1"/>
        <v>1</v>
      </c>
    </row>
    <row r="19" spans="1:8">
      <c r="A19" s="11">
        <v>29</v>
      </c>
      <c r="B19" s="13"/>
      <c r="C19" s="14" t="s">
        <v>77</v>
      </c>
      <c r="D19" s="15">
        <v>270</v>
      </c>
      <c r="E19" s="16"/>
      <c r="F19" s="21">
        <v>1</v>
      </c>
      <c r="G19" s="18">
        <v>1</v>
      </c>
      <c r="H19" s="19">
        <f t="shared" si="1"/>
        <v>1</v>
      </c>
    </row>
    <row r="20" spans="1:8">
      <c r="A20" s="11">
        <v>30</v>
      </c>
      <c r="B20" s="13"/>
      <c r="C20" s="14" t="s">
        <v>78</v>
      </c>
      <c r="D20" s="15">
        <v>403</v>
      </c>
      <c r="E20" s="16"/>
      <c r="F20" s="21">
        <v>1</v>
      </c>
      <c r="G20" s="18">
        <v>1</v>
      </c>
      <c r="H20" s="19">
        <f t="shared" si="1"/>
        <v>1</v>
      </c>
    </row>
    <row r="21" spans="1:8">
      <c r="A21" s="11">
        <v>31</v>
      </c>
      <c r="B21" s="13"/>
      <c r="C21" s="14" t="s">
        <v>79</v>
      </c>
      <c r="D21" s="15">
        <v>368</v>
      </c>
      <c r="E21" s="16"/>
      <c r="F21" s="21">
        <v>2</v>
      </c>
      <c r="G21" s="18">
        <v>1</v>
      </c>
      <c r="H21" s="19">
        <f t="shared" si="1"/>
        <v>2</v>
      </c>
    </row>
    <row r="22" spans="1:8">
      <c r="A22" s="11">
        <v>32</v>
      </c>
      <c r="B22" s="20"/>
      <c r="C22" s="14" t="s">
        <v>80</v>
      </c>
      <c r="D22" s="15">
        <v>287</v>
      </c>
      <c r="E22" s="16"/>
      <c r="F22" s="21">
        <v>1</v>
      </c>
      <c r="G22" s="18">
        <v>1</v>
      </c>
      <c r="H22" s="19">
        <f t="shared" si="1"/>
        <v>1</v>
      </c>
    </row>
    <row r="23" spans="1:8">
      <c r="A23" s="11">
        <v>33</v>
      </c>
      <c r="B23" s="13" t="s">
        <v>47</v>
      </c>
      <c r="C23" s="14" t="s">
        <v>81</v>
      </c>
      <c r="D23" s="15">
        <v>602</v>
      </c>
      <c r="E23" s="16"/>
      <c r="F23" s="21">
        <v>4</v>
      </c>
      <c r="G23" s="18">
        <v>2</v>
      </c>
      <c r="H23" s="19">
        <f t="shared" si="1"/>
        <v>2</v>
      </c>
    </row>
    <row r="24" spans="1:8">
      <c r="A24" s="11">
        <v>36</v>
      </c>
      <c r="B24" s="13"/>
      <c r="C24" s="14" t="s">
        <v>82</v>
      </c>
      <c r="D24" s="15">
        <v>776</v>
      </c>
      <c r="E24" s="16"/>
      <c r="F24" s="21">
        <v>1</v>
      </c>
      <c r="G24" s="18">
        <v>2</v>
      </c>
      <c r="H24" s="19">
        <f>F24/G24*100%</f>
        <v>0.5</v>
      </c>
    </row>
    <row r="25" spans="1:8">
      <c r="A25" s="11">
        <v>37</v>
      </c>
      <c r="B25" s="13"/>
      <c r="C25" s="14" t="s">
        <v>83</v>
      </c>
      <c r="D25" s="15">
        <v>425</v>
      </c>
      <c r="E25" s="16"/>
      <c r="F25" s="21">
        <v>0</v>
      </c>
      <c r="G25" s="18">
        <v>1</v>
      </c>
      <c r="H25" s="19">
        <f>F25/G25*100%</f>
        <v>0</v>
      </c>
    </row>
    <row r="26" spans="1:8">
      <c r="A26" s="11">
        <v>38</v>
      </c>
      <c r="B26" s="13"/>
      <c r="C26" s="14" t="s">
        <v>84</v>
      </c>
      <c r="D26" s="15">
        <v>252</v>
      </c>
      <c r="E26" s="16"/>
      <c r="F26" s="21">
        <v>0</v>
      </c>
      <c r="G26" s="18">
        <v>1</v>
      </c>
      <c r="H26" s="19">
        <f>F26/G26*100%</f>
        <v>0</v>
      </c>
    </row>
    <row r="27" spans="1:8">
      <c r="A27" s="11">
        <v>40</v>
      </c>
      <c r="B27" s="13"/>
      <c r="C27" s="14" t="s">
        <v>85</v>
      </c>
      <c r="D27" s="15">
        <v>391</v>
      </c>
      <c r="E27" s="16"/>
      <c r="F27" s="21">
        <v>0</v>
      </c>
      <c r="G27" s="18">
        <v>1</v>
      </c>
      <c r="H27" s="19">
        <f t="shared" ref="H27:H38" si="2">F27/G27*100%</f>
        <v>0</v>
      </c>
    </row>
    <row r="28" spans="1:8">
      <c r="A28" s="11">
        <v>41</v>
      </c>
      <c r="B28" s="13"/>
      <c r="C28" s="14" t="s">
        <v>86</v>
      </c>
      <c r="D28" s="15">
        <v>590</v>
      </c>
      <c r="E28" s="16"/>
      <c r="F28" s="21">
        <v>1</v>
      </c>
      <c r="G28" s="18">
        <v>1</v>
      </c>
      <c r="H28" s="19">
        <f t="shared" si="2"/>
        <v>1</v>
      </c>
    </row>
    <row r="29" spans="1:8">
      <c r="A29" s="11">
        <v>42</v>
      </c>
      <c r="B29" s="13"/>
      <c r="C29" s="14" t="s">
        <v>87</v>
      </c>
      <c r="D29" s="15">
        <v>548</v>
      </c>
      <c r="E29" s="16"/>
      <c r="F29" s="21">
        <v>3</v>
      </c>
      <c r="G29" s="18">
        <v>1</v>
      </c>
      <c r="H29" s="19">
        <f t="shared" si="2"/>
        <v>3</v>
      </c>
    </row>
    <row r="30" spans="1:8">
      <c r="A30" s="11">
        <v>43</v>
      </c>
      <c r="B30" s="20"/>
      <c r="C30" s="14" t="s">
        <v>88</v>
      </c>
      <c r="D30" s="15">
        <v>865</v>
      </c>
      <c r="E30" s="16"/>
      <c r="F30" s="21">
        <v>4</v>
      </c>
      <c r="G30" s="18">
        <v>2</v>
      </c>
      <c r="H30" s="19">
        <f t="shared" si="2"/>
        <v>2</v>
      </c>
    </row>
    <row r="31" spans="1:8">
      <c r="A31" s="11">
        <v>44</v>
      </c>
      <c r="B31" s="22" t="s">
        <v>52</v>
      </c>
      <c r="C31" s="14" t="s">
        <v>89</v>
      </c>
      <c r="D31" s="15">
        <v>645</v>
      </c>
      <c r="E31" s="16"/>
      <c r="F31" s="21">
        <v>0</v>
      </c>
      <c r="G31" s="18">
        <v>2</v>
      </c>
      <c r="H31" s="19">
        <f t="shared" si="2"/>
        <v>0</v>
      </c>
    </row>
    <row r="32" spans="1:8">
      <c r="A32" s="11">
        <v>45</v>
      </c>
      <c r="B32" s="13"/>
      <c r="C32" s="14" t="s">
        <v>90</v>
      </c>
      <c r="D32" s="15">
        <v>525</v>
      </c>
      <c r="E32" s="16"/>
      <c r="F32" s="21">
        <v>0</v>
      </c>
      <c r="G32" s="18">
        <v>1</v>
      </c>
      <c r="H32" s="19">
        <f t="shared" si="2"/>
        <v>0</v>
      </c>
    </row>
    <row r="33" spans="1:8">
      <c r="A33" s="11">
        <v>48</v>
      </c>
      <c r="B33" s="11" t="s">
        <v>55</v>
      </c>
      <c r="C33" s="14" t="s">
        <v>91</v>
      </c>
      <c r="D33" s="15">
        <v>918</v>
      </c>
      <c r="E33" s="16"/>
      <c r="F33" s="21">
        <v>1</v>
      </c>
      <c r="G33" s="18">
        <v>2</v>
      </c>
      <c r="H33" s="19">
        <f>F33/G33*100%</f>
        <v>0.5</v>
      </c>
    </row>
    <row r="34" spans="1:8">
      <c r="A34" s="11">
        <v>49</v>
      </c>
      <c r="B34" s="11"/>
      <c r="C34" s="14" t="s">
        <v>92</v>
      </c>
      <c r="D34" s="15">
        <v>755</v>
      </c>
      <c r="E34" s="16"/>
      <c r="F34" s="21">
        <v>1</v>
      </c>
      <c r="G34" s="18">
        <v>2</v>
      </c>
      <c r="H34" s="19">
        <f>F34/G34*100%</f>
        <v>0.5</v>
      </c>
    </row>
    <row r="35" spans="1:8">
      <c r="A35" s="11">
        <v>50</v>
      </c>
      <c r="B35" s="11"/>
      <c r="C35" s="14" t="s">
        <v>93</v>
      </c>
      <c r="D35" s="15">
        <v>276</v>
      </c>
      <c r="E35" s="16"/>
      <c r="F35" s="21">
        <v>1</v>
      </c>
      <c r="G35" s="18">
        <v>1</v>
      </c>
      <c r="H35" s="19">
        <f>F35/G35*100%</f>
        <v>1</v>
      </c>
    </row>
    <row r="36" spans="1:8">
      <c r="A36" s="11">
        <v>51</v>
      </c>
      <c r="B36" s="11"/>
      <c r="C36" s="14" t="s">
        <v>94</v>
      </c>
      <c r="D36" s="15">
        <v>500</v>
      </c>
      <c r="E36" s="16"/>
      <c r="F36" s="21">
        <v>0</v>
      </c>
      <c r="G36" s="18">
        <v>1</v>
      </c>
      <c r="H36" s="19">
        <f>F36/G36*100%</f>
        <v>0</v>
      </c>
    </row>
    <row r="37" spans="1:8">
      <c r="A37" s="10" t="s">
        <v>29</v>
      </c>
      <c r="B37" s="10"/>
      <c r="C37" s="10"/>
      <c r="D37" s="11">
        <v>18173</v>
      </c>
      <c r="E37" s="11"/>
      <c r="F37" s="11">
        <f>SUM(F4:F36)</f>
        <v>50</v>
      </c>
      <c r="G37" s="23">
        <f>SUM(G4:G36)</f>
        <v>49</v>
      </c>
      <c r="H37" s="11"/>
    </row>
    <row r="38" spans="8:8">
      <c r="H38" t="s">
        <v>95</v>
      </c>
    </row>
  </sheetData>
  <mergeCells count="10">
    <mergeCell ref="A2:H2"/>
    <mergeCell ref="J9:P9"/>
    <mergeCell ref="B4:B5"/>
    <mergeCell ref="B6:B10"/>
    <mergeCell ref="B11:B15"/>
    <mergeCell ref="B16:B22"/>
    <mergeCell ref="B23:B30"/>
    <mergeCell ref="B31:B32"/>
    <mergeCell ref="B33:B36"/>
    <mergeCell ref="E4:E3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workbookViewId="0">
      <selection activeCell="J15" sqref="J15"/>
    </sheetView>
  </sheetViews>
  <sheetFormatPr defaultColWidth="9" defaultRowHeight="13.5" outlineLevelRow="4" outlineLevelCol="6"/>
  <cols>
    <col min="2" max="2" width="11.75" customWidth="1"/>
    <col min="4" max="4" width="26.125" customWidth="1"/>
  </cols>
  <sheetData>
    <row r="1" ht="31.5" spans="1:6">
      <c r="A1" s="1" t="s">
        <v>96</v>
      </c>
      <c r="B1" s="1"/>
      <c r="C1" s="1"/>
      <c r="D1" s="1"/>
      <c r="E1" s="1"/>
      <c r="F1" s="1"/>
    </row>
    <row r="2" ht="28.5" spans="1:7">
      <c r="A2" s="2" t="s">
        <v>1</v>
      </c>
      <c r="B2" s="2" t="s">
        <v>97</v>
      </c>
      <c r="C2" s="2" t="s">
        <v>98</v>
      </c>
      <c r="D2" s="3" t="s">
        <v>99</v>
      </c>
      <c r="E2" s="2" t="s">
        <v>6</v>
      </c>
      <c r="F2" s="2" t="s">
        <v>7</v>
      </c>
      <c r="G2" s="4" t="s">
        <v>8</v>
      </c>
    </row>
    <row r="3" ht="42.75" spans="1:7">
      <c r="A3" s="2">
        <v>1</v>
      </c>
      <c r="B3" s="5" t="s">
        <v>100</v>
      </c>
      <c r="C3" s="2" t="s">
        <v>101</v>
      </c>
      <c r="D3" s="3" t="s">
        <v>102</v>
      </c>
      <c r="E3" s="2">
        <v>1</v>
      </c>
      <c r="F3" s="2">
        <v>1</v>
      </c>
      <c r="G3" s="6">
        <f>E3/F3*100%</f>
        <v>1</v>
      </c>
    </row>
    <row r="4" ht="71.25" spans="1:7">
      <c r="A4" s="2">
        <v>2</v>
      </c>
      <c r="B4" s="5" t="s">
        <v>103</v>
      </c>
      <c r="C4" s="2" t="s">
        <v>104</v>
      </c>
      <c r="D4" s="3" t="s">
        <v>105</v>
      </c>
      <c r="E4" s="2">
        <v>0</v>
      </c>
      <c r="F4" s="2">
        <v>1</v>
      </c>
      <c r="G4" s="6">
        <v>0</v>
      </c>
    </row>
    <row r="5" ht="14.25" spans="1:7">
      <c r="A5" s="2" t="s">
        <v>106</v>
      </c>
      <c r="B5" s="5" t="s">
        <v>95</v>
      </c>
      <c r="C5" s="2" t="s">
        <v>95</v>
      </c>
      <c r="D5" s="2"/>
      <c r="E5" s="7">
        <v>1</v>
      </c>
      <c r="F5" s="2">
        <v>2</v>
      </c>
      <c r="G5"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城区</vt:lpstr>
      <vt:lpstr>集镇（安置点）</vt:lpstr>
      <vt:lpstr>行政村</vt:lpstr>
      <vt:lpstr>特殊区域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noname</dc:creator>
  <cp:lastModifiedBy>noname</cp:lastModifiedBy>
  <dcterms:created xsi:type="dcterms:W3CDTF">2021-08-24T03:04:00Z</dcterms:created>
  <cp:lastPrinted>2021-08-25T03:10:00Z</cp:lastPrinted>
  <dcterms:modified xsi:type="dcterms:W3CDTF">2025-03-31T13:58:39Z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E5D837559BB84543BD8AB4EAE7CEEF48_13</vt:lpwstr>
  </property>
  <property fmtid="{D5CDD505-2E9C-101B-9397-08002B2CF9AE}" pid="3" name="KSOProductBuildVer">
    <vt:lpwstr>2052-12.1.0.20305</vt:lpwstr>
  </property>
</Properties>
</file>