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6" windowHeight="9672" activeTab="1"/>
  </bookViews>
  <sheets>
    <sheet name="附件1" sheetId="3" r:id="rId1"/>
    <sheet name="附件2" sheetId="2" r:id="rId2"/>
  </sheets>
  <calcPr calcId="125725"/>
</workbook>
</file>

<file path=xl/calcChain.xml><?xml version="1.0" encoding="utf-8"?>
<calcChain xmlns="http://schemas.openxmlformats.org/spreadsheetml/2006/main">
  <c r="M18" i="3"/>
  <c r="L18"/>
  <c r="K18"/>
  <c r="J18"/>
  <c r="I18"/>
  <c r="H18"/>
  <c r="G18"/>
  <c r="F18"/>
  <c r="E18"/>
  <c r="D18"/>
  <c r="C18"/>
  <c r="M17"/>
  <c r="E17"/>
  <c r="M16"/>
  <c r="E16"/>
  <c r="M15"/>
  <c r="I15"/>
  <c r="E15"/>
  <c r="M14"/>
  <c r="I14"/>
  <c r="E14"/>
  <c r="M13"/>
  <c r="I13"/>
  <c r="E13"/>
  <c r="M12"/>
  <c r="I12"/>
  <c r="E12"/>
  <c r="M11"/>
  <c r="I11"/>
  <c r="E11"/>
  <c r="M10"/>
  <c r="I10"/>
  <c r="E10"/>
  <c r="M9"/>
  <c r="I9"/>
  <c r="E9"/>
  <c r="M8"/>
  <c r="E8"/>
  <c r="M7"/>
  <c r="I7"/>
  <c r="E7"/>
</calcChain>
</file>

<file path=xl/sharedStrings.xml><?xml version="1.0" encoding="utf-8"?>
<sst xmlns="http://schemas.openxmlformats.org/spreadsheetml/2006/main" count="101" uniqueCount="92">
  <si>
    <t>附件1</t>
  </si>
  <si>
    <t>2023年第二批城乡义务教育补助经费资金分配表</t>
  </si>
  <si>
    <t>单位：人、元</t>
  </si>
  <si>
    <t>序号</t>
  </si>
  <si>
    <t xml:space="preserve">学校名称 </t>
  </si>
  <si>
    <t>营养膳食补助</t>
  </si>
  <si>
    <t>乡村教师生活补助奖励</t>
  </si>
  <si>
    <t>校舍安   全保障   长效机制</t>
  </si>
  <si>
    <t>合计</t>
  </si>
  <si>
    <t>支出功能              分类科目</t>
  </si>
  <si>
    <t>支出经济      分类科目</t>
  </si>
  <si>
    <t>备注</t>
  </si>
  <si>
    <t>享受营养膳食         补助学生数</t>
  </si>
  <si>
    <t>小计</t>
  </si>
  <si>
    <t>中央补助</t>
  </si>
  <si>
    <t>县级补助</t>
  </si>
  <si>
    <t>教师数</t>
  </si>
  <si>
    <t>学生  总数</t>
  </si>
  <si>
    <t>其中：残疾学生</t>
  </si>
  <si>
    <t>长角坝镇中心小学</t>
  </si>
  <si>
    <t>2050202小学教育</t>
  </si>
  <si>
    <t>校舍安全保障长效机制列支科目50601资本性支出（一）；乡村教师生活补助奖补列支科目50901社会福利和救助；营养膳食补助列支科目50901社会福利和救助</t>
  </si>
  <si>
    <t>袁家庄街道办中心小学</t>
  </si>
  <si>
    <t>西岔河镇中心小学</t>
  </si>
  <si>
    <t>大河坝镇十亩地小学</t>
  </si>
  <si>
    <t>大河坝镇中心小学</t>
  </si>
  <si>
    <t>石墩河镇中心小学</t>
  </si>
  <si>
    <t>陈家坝镇中心小学</t>
  </si>
  <si>
    <t>岳坝镇中心小学</t>
  </si>
  <si>
    <t>岳坝镇岳坝小学</t>
  </si>
  <si>
    <t>城关小学</t>
  </si>
  <si>
    <t>初级中学</t>
  </si>
  <si>
    <t>2050203初中教育</t>
  </si>
  <si>
    <t>附件2</t>
  </si>
  <si>
    <t>绩效目标表</t>
  </si>
  <si>
    <t>（2023年度）</t>
  </si>
  <si>
    <t>项目名称</t>
  </si>
  <si>
    <t>城乡义务教育补助经费</t>
  </si>
  <si>
    <t>主管部门</t>
  </si>
  <si>
    <t xml:space="preserve"> 教体局</t>
  </si>
  <si>
    <t>实施期限</t>
  </si>
  <si>
    <t>1年</t>
  </si>
  <si>
    <t>资金金额
（万元）</t>
  </si>
  <si>
    <t>实施期资金总额</t>
  </si>
  <si>
    <t xml:space="preserve"> 年度资金总额</t>
  </si>
  <si>
    <t>其中：财政拨款</t>
  </si>
  <si>
    <t xml:space="preserve">      其他资金</t>
  </si>
  <si>
    <t xml:space="preserve">     其他资金</t>
  </si>
  <si>
    <t>总
体
目
标</t>
  </si>
  <si>
    <t>实施期总目标</t>
  </si>
  <si>
    <t>年度目标</t>
  </si>
  <si>
    <t xml:space="preserve">按照标准落实校舍安全保障长效机制、乡村教师生活补助政策、学生营养改善计划政策 ，促进教育质量提升。                                   
 </t>
  </si>
  <si>
    <t xml:space="preserve">按照标准落实校舍安全保障长效机制、乡村教师生活补助政策、学生营养改善计划政策 ，促进教育质量提升。                     </t>
  </si>
  <si>
    <t xml:space="preserve">  </t>
  </si>
  <si>
    <t>一级指标</t>
  </si>
  <si>
    <t>二级指标</t>
  </si>
  <si>
    <t>指标内容</t>
  </si>
  <si>
    <t>指标值</t>
  </si>
  <si>
    <t>产出指标</t>
  </si>
  <si>
    <t>数量指标</t>
  </si>
  <si>
    <t>指标1：义务教育阶段学校数</t>
  </si>
  <si>
    <t>11所</t>
  </si>
  <si>
    <t>指标2：义务教育阶段小学学生人数</t>
  </si>
  <si>
    <t>1627人</t>
  </si>
  <si>
    <t>指标3：义务教育阶段初中学生人数</t>
  </si>
  <si>
    <t>643人</t>
  </si>
  <si>
    <t>质量指标</t>
  </si>
  <si>
    <t>指标1：上级下达学校的各项工作任务完成率</t>
  </si>
  <si>
    <t>时效指标</t>
  </si>
  <si>
    <t>指标1：开始时间</t>
  </si>
  <si>
    <t>指标2：结束时间</t>
  </si>
  <si>
    <t>指标1：校舍安全保障长效机制补助标准</t>
  </si>
  <si>
    <t>每平方米900元</t>
  </si>
  <si>
    <t>指标2：乡村教师生活补助</t>
  </si>
  <si>
    <t>一年按12个月执行</t>
  </si>
  <si>
    <t>指标3：农村学生营养膳食补助</t>
  </si>
  <si>
    <t>每生每天5元。</t>
  </si>
  <si>
    <t>年
度
绩
效
指
标</t>
  </si>
  <si>
    <t>效益指标</t>
  </si>
  <si>
    <t>经济效益指标</t>
  </si>
  <si>
    <t>指标1：减轻学生家庭经济负担</t>
  </si>
  <si>
    <t>社会效益指标</t>
  </si>
  <si>
    <t>指标:1：政策知晓率</t>
  </si>
  <si>
    <t>可持续影响 指标</t>
  </si>
  <si>
    <t>指标1：政策发挥效率年限</t>
  </si>
  <si>
    <t>满意度
指标</t>
  </si>
  <si>
    <t>服务对象
满意度指标</t>
  </si>
  <si>
    <t>指标1：接受义务教育学生满意度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</si>
  <si>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_GB2312"/>
        <charset val="134"/>
      </rPr>
      <t>80%</t>
    </r>
  </si>
  <si>
    <t>指标2：接受义务教育学生家长满意度</t>
  </si>
  <si>
    <t>指标3：义务教育学校教师满意度</t>
  </si>
  <si>
    <t>79.2503万元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</si>
</sst>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楷体_GB2312"/>
      <charset val="134"/>
    </font>
    <font>
      <sz val="10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1" fontId="4" fillId="0" borderId="1" xfId="0" applyNumberFormat="1" applyFont="1" applyFill="1" applyBorder="1" applyAlignment="1" applyProtection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>
      <selection activeCell="M4" sqref="M4:M6"/>
    </sheetView>
  </sheetViews>
  <sheetFormatPr defaultColWidth="9" defaultRowHeight="14.4"/>
  <cols>
    <col min="1" max="1" width="5" customWidth="1"/>
    <col min="2" max="2" width="21.109375" customWidth="1"/>
    <col min="3" max="3" width="7.21875" customWidth="1"/>
    <col min="4" max="4" width="8.21875" customWidth="1"/>
    <col min="5" max="5" width="8.77734375" customWidth="1"/>
    <col min="6" max="6" width="8.33203125" customWidth="1"/>
    <col min="7" max="7" width="7.77734375" customWidth="1"/>
    <col min="8" max="8" width="7.44140625" customWidth="1"/>
    <col min="9" max="9" width="8.5546875" customWidth="1"/>
    <col min="10" max="10" width="8.44140625" customWidth="1"/>
    <col min="11" max="11" width="8.21875" customWidth="1"/>
    <col min="12" max="12" width="7.44140625" customWidth="1"/>
    <col min="13" max="15" width="14.21875" customWidth="1"/>
  </cols>
  <sheetData>
    <row r="1" spans="1:16" ht="24.6" customHeight="1">
      <c r="A1" s="6" t="s">
        <v>0</v>
      </c>
      <c r="B1" s="6"/>
      <c r="C1" s="6"/>
      <c r="D1" s="6"/>
      <c r="E1" s="6"/>
      <c r="F1" s="6"/>
      <c r="G1" s="6"/>
    </row>
    <row r="2" spans="1:16" ht="31.0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 customHeight="1">
      <c r="H3" s="7"/>
      <c r="I3" s="7"/>
      <c r="J3" s="7"/>
      <c r="K3" s="15" t="s">
        <v>2</v>
      </c>
      <c r="L3" s="15"/>
      <c r="M3" s="15"/>
      <c r="N3" s="15"/>
      <c r="O3" s="12"/>
    </row>
    <row r="4" spans="1:16" ht="24" customHeight="1">
      <c r="A4" s="16" t="s">
        <v>3</v>
      </c>
      <c r="B4" s="19" t="s">
        <v>4</v>
      </c>
      <c r="C4" s="16" t="s">
        <v>5</v>
      </c>
      <c r="D4" s="16"/>
      <c r="E4" s="16"/>
      <c r="F4" s="16"/>
      <c r="G4" s="16"/>
      <c r="H4" s="16" t="s">
        <v>6</v>
      </c>
      <c r="I4" s="16"/>
      <c r="J4" s="16"/>
      <c r="K4" s="16"/>
      <c r="L4" s="22" t="s">
        <v>7</v>
      </c>
      <c r="M4" s="16" t="s">
        <v>8</v>
      </c>
      <c r="N4" s="22" t="s">
        <v>9</v>
      </c>
      <c r="O4" s="26" t="s">
        <v>10</v>
      </c>
      <c r="P4" s="16" t="s">
        <v>11</v>
      </c>
    </row>
    <row r="5" spans="1:16" ht="35.4" customHeight="1">
      <c r="A5" s="16"/>
      <c r="B5" s="20"/>
      <c r="C5" s="17" t="s">
        <v>12</v>
      </c>
      <c r="D5" s="18"/>
      <c r="E5" s="19" t="s">
        <v>13</v>
      </c>
      <c r="F5" s="19" t="s">
        <v>14</v>
      </c>
      <c r="G5" s="19" t="s">
        <v>15</v>
      </c>
      <c r="H5" s="16" t="s">
        <v>16</v>
      </c>
      <c r="I5" s="16" t="s">
        <v>13</v>
      </c>
      <c r="J5" s="22" t="s">
        <v>14</v>
      </c>
      <c r="K5" s="22" t="s">
        <v>15</v>
      </c>
      <c r="L5" s="22"/>
      <c r="M5" s="16"/>
      <c r="N5" s="22"/>
      <c r="O5" s="27"/>
      <c r="P5" s="16"/>
    </row>
    <row r="6" spans="1:16" ht="51" customHeight="1">
      <c r="A6" s="16"/>
      <c r="B6" s="21"/>
      <c r="C6" s="8" t="s">
        <v>17</v>
      </c>
      <c r="D6" s="8" t="s">
        <v>18</v>
      </c>
      <c r="E6" s="21"/>
      <c r="F6" s="21"/>
      <c r="G6" s="21"/>
      <c r="H6" s="16"/>
      <c r="I6" s="16"/>
      <c r="J6" s="22"/>
      <c r="K6" s="22"/>
      <c r="L6" s="22"/>
      <c r="M6" s="16"/>
      <c r="N6" s="22"/>
      <c r="O6" s="28"/>
      <c r="P6" s="16"/>
    </row>
    <row r="7" spans="1:16" ht="24.45" customHeight="1">
      <c r="A7" s="9">
        <v>1</v>
      </c>
      <c r="B7" s="9" t="s">
        <v>19</v>
      </c>
      <c r="C7" s="9">
        <v>83</v>
      </c>
      <c r="D7" s="9">
        <v>0</v>
      </c>
      <c r="E7" s="9">
        <f>F7+G7</f>
        <v>34349</v>
      </c>
      <c r="F7" s="9">
        <v>10000</v>
      </c>
      <c r="G7" s="9">
        <v>24349</v>
      </c>
      <c r="H7" s="9">
        <v>14</v>
      </c>
      <c r="I7" s="9">
        <f>J7+K7</f>
        <v>20800</v>
      </c>
      <c r="J7" s="9">
        <v>10000</v>
      </c>
      <c r="K7" s="9">
        <v>10800</v>
      </c>
      <c r="L7" s="13"/>
      <c r="M7" s="13">
        <f>E7+I7+L7</f>
        <v>55149</v>
      </c>
      <c r="N7" s="23" t="s">
        <v>20</v>
      </c>
      <c r="O7" s="29" t="s">
        <v>21</v>
      </c>
      <c r="P7" s="10"/>
    </row>
    <row r="8" spans="1:16" ht="24.45" customHeight="1">
      <c r="A8" s="9">
        <v>2</v>
      </c>
      <c r="B8" s="9" t="s">
        <v>22</v>
      </c>
      <c r="C8" s="9">
        <v>90</v>
      </c>
      <c r="D8" s="9">
        <v>3</v>
      </c>
      <c r="E8" s="9">
        <f t="shared" ref="E8:E17" si="0">F8+G8</f>
        <v>36850</v>
      </c>
      <c r="F8" s="9">
        <v>10000</v>
      </c>
      <c r="G8" s="9">
        <v>26850</v>
      </c>
      <c r="H8" s="9"/>
      <c r="I8" s="9"/>
      <c r="J8" s="9"/>
      <c r="K8" s="9"/>
      <c r="L8" s="13"/>
      <c r="M8" s="13">
        <f t="shared" ref="M8:M18" si="1">E8+I8+L8</f>
        <v>36850</v>
      </c>
      <c r="N8" s="24"/>
      <c r="O8" s="30"/>
      <c r="P8" s="10"/>
    </row>
    <row r="9" spans="1:16" ht="24.45" customHeight="1">
      <c r="A9" s="9">
        <v>3</v>
      </c>
      <c r="B9" s="9" t="s">
        <v>23</v>
      </c>
      <c r="C9" s="9">
        <v>70</v>
      </c>
      <c r="D9" s="9">
        <v>0</v>
      </c>
      <c r="E9" s="9">
        <f t="shared" si="0"/>
        <v>31332</v>
      </c>
      <c r="F9" s="9">
        <v>10000</v>
      </c>
      <c r="G9" s="9">
        <v>21332</v>
      </c>
      <c r="H9" s="9">
        <v>18</v>
      </c>
      <c r="I9" s="9">
        <f t="shared" ref="I9:I15" si="2">J9+K9</f>
        <v>33000</v>
      </c>
      <c r="J9" s="9">
        <v>20000</v>
      </c>
      <c r="K9" s="9">
        <v>13000</v>
      </c>
      <c r="L9" s="13"/>
      <c r="M9" s="13">
        <f t="shared" si="1"/>
        <v>64332</v>
      </c>
      <c r="N9" s="24"/>
      <c r="O9" s="30"/>
      <c r="P9" s="10"/>
    </row>
    <row r="10" spans="1:16" ht="24.45" customHeight="1">
      <c r="A10" s="9">
        <v>4</v>
      </c>
      <c r="B10" s="9" t="s">
        <v>24</v>
      </c>
      <c r="C10" s="9">
        <v>50</v>
      </c>
      <c r="D10" s="9">
        <v>1</v>
      </c>
      <c r="E10" s="9">
        <f t="shared" si="0"/>
        <v>14186</v>
      </c>
      <c r="F10" s="9">
        <v>10000</v>
      </c>
      <c r="G10" s="9">
        <v>4186</v>
      </c>
      <c r="H10" s="9">
        <v>13</v>
      </c>
      <c r="I10" s="9">
        <f t="shared" si="2"/>
        <v>33700</v>
      </c>
      <c r="J10" s="9">
        <v>20000</v>
      </c>
      <c r="K10" s="9">
        <v>13700</v>
      </c>
      <c r="L10" s="13"/>
      <c r="M10" s="13">
        <f t="shared" si="1"/>
        <v>47886</v>
      </c>
      <c r="N10" s="24"/>
      <c r="O10" s="30"/>
      <c r="P10" s="10"/>
    </row>
    <row r="11" spans="1:16" ht="24.45" customHeight="1">
      <c r="A11" s="9">
        <v>5</v>
      </c>
      <c r="B11" s="9" t="s">
        <v>25</v>
      </c>
      <c r="C11" s="9">
        <v>199</v>
      </c>
      <c r="D11" s="9">
        <v>2</v>
      </c>
      <c r="E11" s="9">
        <f t="shared" si="0"/>
        <v>39918</v>
      </c>
      <c r="F11" s="9">
        <v>20000</v>
      </c>
      <c r="G11" s="9">
        <v>19918</v>
      </c>
      <c r="H11" s="9">
        <v>16</v>
      </c>
      <c r="I11" s="9">
        <f t="shared" si="2"/>
        <v>32500</v>
      </c>
      <c r="J11" s="9">
        <v>20000</v>
      </c>
      <c r="K11" s="9">
        <v>12500</v>
      </c>
      <c r="L11" s="13"/>
      <c r="M11" s="13">
        <f t="shared" si="1"/>
        <v>72418</v>
      </c>
      <c r="N11" s="24"/>
      <c r="O11" s="30"/>
      <c r="P11" s="10"/>
    </row>
    <row r="12" spans="1:16" ht="24.45" customHeight="1">
      <c r="A12" s="9">
        <v>6</v>
      </c>
      <c r="B12" s="9" t="s">
        <v>26</v>
      </c>
      <c r="C12" s="9">
        <v>39</v>
      </c>
      <c r="D12" s="9">
        <v>1</v>
      </c>
      <c r="E12" s="9">
        <f t="shared" si="0"/>
        <v>8109</v>
      </c>
      <c r="F12" s="9">
        <v>5000</v>
      </c>
      <c r="G12" s="9">
        <v>3109</v>
      </c>
      <c r="H12" s="9">
        <v>12</v>
      </c>
      <c r="I12" s="9">
        <f t="shared" si="2"/>
        <v>26800</v>
      </c>
      <c r="J12" s="9">
        <v>20000</v>
      </c>
      <c r="K12" s="9">
        <v>6800</v>
      </c>
      <c r="L12" s="13"/>
      <c r="M12" s="13">
        <f t="shared" si="1"/>
        <v>34909</v>
      </c>
      <c r="N12" s="24"/>
      <c r="O12" s="30"/>
      <c r="P12" s="10"/>
    </row>
    <row r="13" spans="1:16" ht="24.45" customHeight="1">
      <c r="A13" s="9">
        <v>7</v>
      </c>
      <c r="B13" s="9" t="s">
        <v>27</v>
      </c>
      <c r="C13" s="9">
        <v>125</v>
      </c>
      <c r="D13" s="9">
        <v>2</v>
      </c>
      <c r="E13" s="9">
        <f t="shared" si="0"/>
        <v>42913</v>
      </c>
      <c r="F13" s="9">
        <v>10000</v>
      </c>
      <c r="G13" s="9">
        <v>32913</v>
      </c>
      <c r="H13" s="9">
        <v>17</v>
      </c>
      <c r="I13" s="9">
        <f t="shared" si="2"/>
        <v>39000</v>
      </c>
      <c r="J13" s="9">
        <v>20000</v>
      </c>
      <c r="K13" s="9">
        <v>19000</v>
      </c>
      <c r="L13" s="13"/>
      <c r="M13" s="13">
        <f t="shared" si="1"/>
        <v>81913</v>
      </c>
      <c r="N13" s="24"/>
      <c r="O13" s="30"/>
      <c r="P13" s="10"/>
    </row>
    <row r="14" spans="1:16" ht="24.45" customHeight="1">
      <c r="A14" s="9">
        <v>8</v>
      </c>
      <c r="B14" s="9" t="s">
        <v>28</v>
      </c>
      <c r="C14" s="9">
        <v>58</v>
      </c>
      <c r="D14" s="9">
        <v>2</v>
      </c>
      <c r="E14" s="9">
        <f t="shared" si="0"/>
        <v>20199</v>
      </c>
      <c r="F14" s="9">
        <v>10000</v>
      </c>
      <c r="G14" s="9">
        <v>10199</v>
      </c>
      <c r="H14" s="9">
        <v>14</v>
      </c>
      <c r="I14" s="9">
        <f t="shared" si="2"/>
        <v>21000</v>
      </c>
      <c r="J14" s="9">
        <v>10000</v>
      </c>
      <c r="K14" s="9">
        <v>11000</v>
      </c>
      <c r="L14" s="13"/>
      <c r="M14" s="13">
        <f t="shared" si="1"/>
        <v>41199</v>
      </c>
      <c r="N14" s="24"/>
      <c r="O14" s="30"/>
      <c r="P14" s="10"/>
    </row>
    <row r="15" spans="1:16" ht="24.45" customHeight="1">
      <c r="A15" s="9">
        <v>9</v>
      </c>
      <c r="B15" s="9" t="s">
        <v>29</v>
      </c>
      <c r="C15" s="9">
        <v>31</v>
      </c>
      <c r="D15" s="9">
        <v>0</v>
      </c>
      <c r="E15" s="9">
        <f t="shared" si="0"/>
        <v>6082</v>
      </c>
      <c r="F15" s="9">
        <v>5000</v>
      </c>
      <c r="G15" s="9">
        <v>1082</v>
      </c>
      <c r="H15" s="9">
        <v>13</v>
      </c>
      <c r="I15" s="9">
        <f t="shared" si="2"/>
        <v>50500</v>
      </c>
      <c r="J15" s="9">
        <v>40000</v>
      </c>
      <c r="K15" s="9">
        <v>10500</v>
      </c>
      <c r="L15" s="13"/>
      <c r="M15" s="13">
        <f t="shared" si="1"/>
        <v>56582</v>
      </c>
      <c r="N15" s="24"/>
      <c r="O15" s="30"/>
      <c r="P15" s="10"/>
    </row>
    <row r="16" spans="1:16" ht="24.45" customHeight="1">
      <c r="A16" s="9">
        <v>10</v>
      </c>
      <c r="B16" s="9" t="s">
        <v>30</v>
      </c>
      <c r="C16" s="9">
        <v>48</v>
      </c>
      <c r="D16" s="9">
        <v>1</v>
      </c>
      <c r="E16" s="9">
        <f t="shared" si="0"/>
        <v>24000</v>
      </c>
      <c r="F16" s="9">
        <v>10000</v>
      </c>
      <c r="G16" s="9">
        <v>14000</v>
      </c>
      <c r="H16" s="9"/>
      <c r="I16" s="9"/>
      <c r="J16" s="9"/>
      <c r="K16" s="9"/>
      <c r="L16" s="13">
        <v>40000</v>
      </c>
      <c r="M16" s="13">
        <f t="shared" si="1"/>
        <v>64000</v>
      </c>
      <c r="N16" s="25"/>
      <c r="O16" s="30"/>
      <c r="P16" s="10"/>
    </row>
    <row r="17" spans="1:16" ht="24.45" customHeight="1">
      <c r="A17" s="9">
        <v>11</v>
      </c>
      <c r="B17" s="9" t="s">
        <v>31</v>
      </c>
      <c r="C17" s="9">
        <v>643</v>
      </c>
      <c r="D17" s="9">
        <v>9</v>
      </c>
      <c r="E17" s="9">
        <f t="shared" si="0"/>
        <v>237265</v>
      </c>
      <c r="F17" s="9">
        <v>40000</v>
      </c>
      <c r="G17" s="9">
        <v>197265</v>
      </c>
      <c r="H17" s="9"/>
      <c r="I17" s="9"/>
      <c r="J17" s="9"/>
      <c r="K17" s="9"/>
      <c r="L17" s="13"/>
      <c r="M17" s="13">
        <f t="shared" si="1"/>
        <v>237265</v>
      </c>
      <c r="N17" s="13" t="s">
        <v>32</v>
      </c>
      <c r="O17" s="31"/>
      <c r="P17" s="10"/>
    </row>
    <row r="18" spans="1:16" ht="37.049999999999997" customHeight="1">
      <c r="A18" s="10"/>
      <c r="B18" s="9" t="s">
        <v>8</v>
      </c>
      <c r="C18" s="9">
        <f>SUM(C7:C17)</f>
        <v>1436</v>
      </c>
      <c r="D18" s="9">
        <f t="shared" ref="D18:L18" si="3">SUM(D7:D17)</f>
        <v>21</v>
      </c>
      <c r="E18" s="9">
        <f t="shared" si="3"/>
        <v>495203</v>
      </c>
      <c r="F18" s="9">
        <f t="shared" si="3"/>
        <v>140000</v>
      </c>
      <c r="G18" s="9">
        <f t="shared" si="3"/>
        <v>355203</v>
      </c>
      <c r="H18" s="9">
        <f t="shared" si="3"/>
        <v>117</v>
      </c>
      <c r="I18" s="9">
        <f t="shared" si="3"/>
        <v>257300</v>
      </c>
      <c r="J18" s="9">
        <f t="shared" si="3"/>
        <v>160000</v>
      </c>
      <c r="K18" s="9">
        <f t="shared" si="3"/>
        <v>97300</v>
      </c>
      <c r="L18" s="13">
        <f t="shared" si="3"/>
        <v>40000</v>
      </c>
      <c r="M18" s="13">
        <f t="shared" si="1"/>
        <v>792503</v>
      </c>
      <c r="N18" s="13"/>
      <c r="O18" s="13"/>
      <c r="P18" s="10"/>
    </row>
    <row r="19" spans="1:16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6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21">
    <mergeCell ref="N4:N6"/>
    <mergeCell ref="N7:N16"/>
    <mergeCell ref="O4:O6"/>
    <mergeCell ref="O7:O17"/>
    <mergeCell ref="P4:P6"/>
    <mergeCell ref="A2:P2"/>
    <mergeCell ref="K3:N3"/>
    <mergeCell ref="C4:G4"/>
    <mergeCell ref="H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4:L6"/>
    <mergeCell ref="M4:M6"/>
  </mergeCells>
  <phoneticPr fontId="11" type="noConversion"/>
  <printOptions horizontalCentered="1"/>
  <pageMargins left="0.37" right="0.3" top="0.62992125984252001" bottom="0.98425196850393704" header="0.511811023622047" footer="0.511811023622047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3" workbookViewId="0">
      <selection activeCell="F9" sqref="F9:I9"/>
    </sheetView>
  </sheetViews>
  <sheetFormatPr defaultColWidth="9" defaultRowHeight="14.4"/>
  <cols>
    <col min="2" max="2" width="9.33203125" customWidth="1"/>
    <col min="3" max="3" width="10.77734375" customWidth="1"/>
    <col min="5" max="5" width="12.88671875" customWidth="1"/>
    <col min="6" max="6" width="18.6640625" customWidth="1"/>
    <col min="8" max="8" width="7.5546875" customWidth="1"/>
    <col min="9" max="9" width="8.109375" customWidth="1"/>
  </cols>
  <sheetData>
    <row r="1" spans="1:9" ht="17.55" customHeight="1">
      <c r="A1" s="1" t="s">
        <v>33</v>
      </c>
    </row>
    <row r="2" spans="1:9" ht="28.0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3" spans="1:9" ht="17.5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</row>
    <row r="4" spans="1:9" ht="17.55" customHeight="1">
      <c r="A4" s="34" t="s">
        <v>36</v>
      </c>
      <c r="B4" s="35"/>
      <c r="C4" s="34" t="s">
        <v>37</v>
      </c>
      <c r="D4" s="36"/>
      <c r="E4" s="36"/>
      <c r="F4" s="36"/>
      <c r="G4" s="36"/>
      <c r="H4" s="36"/>
      <c r="I4" s="35"/>
    </row>
    <row r="5" spans="1:9" ht="17.55" customHeight="1">
      <c r="A5" s="34" t="s">
        <v>38</v>
      </c>
      <c r="B5" s="35"/>
      <c r="C5" s="34" t="s">
        <v>39</v>
      </c>
      <c r="D5" s="36"/>
      <c r="E5" s="35"/>
      <c r="F5" s="34" t="s">
        <v>40</v>
      </c>
      <c r="G5" s="35"/>
      <c r="H5" s="34" t="s">
        <v>41</v>
      </c>
      <c r="I5" s="35"/>
    </row>
    <row r="6" spans="1:9" ht="17.55" customHeight="1">
      <c r="A6" s="58" t="s">
        <v>42</v>
      </c>
      <c r="B6" s="59"/>
      <c r="C6" s="34" t="s">
        <v>43</v>
      </c>
      <c r="D6" s="37"/>
      <c r="E6" s="2">
        <v>79.250299999999996</v>
      </c>
      <c r="F6" s="3" t="s">
        <v>44</v>
      </c>
      <c r="G6" s="34">
        <v>215.30029999999999</v>
      </c>
      <c r="H6" s="36"/>
      <c r="I6" s="35"/>
    </row>
    <row r="7" spans="1:9" ht="17.55" customHeight="1">
      <c r="A7" s="60"/>
      <c r="B7" s="61"/>
      <c r="C7" s="34" t="s">
        <v>45</v>
      </c>
      <c r="D7" s="37"/>
      <c r="E7" s="2">
        <v>79.230500000000006</v>
      </c>
      <c r="F7" s="3" t="s">
        <v>45</v>
      </c>
      <c r="G7" s="34">
        <v>215.30029999999999</v>
      </c>
      <c r="H7" s="36"/>
      <c r="I7" s="35"/>
    </row>
    <row r="8" spans="1:9" ht="17.55" customHeight="1">
      <c r="A8" s="62"/>
      <c r="B8" s="63"/>
      <c r="C8" s="34" t="s">
        <v>46</v>
      </c>
      <c r="D8" s="37"/>
      <c r="E8" s="2"/>
      <c r="F8" s="3" t="s">
        <v>47</v>
      </c>
      <c r="G8" s="34"/>
      <c r="H8" s="36"/>
      <c r="I8" s="35"/>
    </row>
    <row r="9" spans="1:9" ht="17.55" customHeight="1">
      <c r="A9" s="51" t="s">
        <v>48</v>
      </c>
      <c r="B9" s="34" t="s">
        <v>49</v>
      </c>
      <c r="C9" s="36"/>
      <c r="D9" s="36"/>
      <c r="E9" s="35"/>
      <c r="F9" s="34" t="s">
        <v>50</v>
      </c>
      <c r="G9" s="36"/>
      <c r="H9" s="36"/>
      <c r="I9" s="35"/>
    </row>
    <row r="10" spans="1:9" ht="69" customHeight="1">
      <c r="A10" s="52"/>
      <c r="B10" s="38" t="s">
        <v>51</v>
      </c>
      <c r="C10" s="39"/>
      <c r="D10" s="39"/>
      <c r="E10" s="40"/>
      <c r="F10" s="38" t="s">
        <v>52</v>
      </c>
      <c r="G10" s="39"/>
      <c r="H10" s="39"/>
      <c r="I10" s="40"/>
    </row>
    <row r="11" spans="1:9" ht="24.45" customHeight="1">
      <c r="A11" s="53" t="s">
        <v>53</v>
      </c>
      <c r="B11" s="3" t="s">
        <v>54</v>
      </c>
      <c r="C11" s="2" t="s">
        <v>55</v>
      </c>
      <c r="D11" s="34" t="s">
        <v>56</v>
      </c>
      <c r="E11" s="36"/>
      <c r="F11" s="35"/>
      <c r="G11" s="34" t="s">
        <v>57</v>
      </c>
      <c r="H11" s="35"/>
      <c r="I11" s="2" t="s">
        <v>11</v>
      </c>
    </row>
    <row r="12" spans="1:9" ht="24.45" customHeight="1">
      <c r="A12" s="54"/>
      <c r="B12" s="53" t="s">
        <v>58</v>
      </c>
      <c r="C12" s="53" t="s">
        <v>59</v>
      </c>
      <c r="D12" s="41" t="s">
        <v>60</v>
      </c>
      <c r="E12" s="42"/>
      <c r="F12" s="43"/>
      <c r="G12" s="34" t="s">
        <v>61</v>
      </c>
      <c r="H12" s="35"/>
      <c r="I12" s="3"/>
    </row>
    <row r="13" spans="1:9" ht="24.45" customHeight="1">
      <c r="A13" s="54"/>
      <c r="B13" s="54"/>
      <c r="C13" s="54"/>
      <c r="D13" s="41" t="s">
        <v>62</v>
      </c>
      <c r="E13" s="42"/>
      <c r="F13" s="43"/>
      <c r="G13" s="34" t="s">
        <v>63</v>
      </c>
      <c r="H13" s="35"/>
      <c r="I13" s="3"/>
    </row>
    <row r="14" spans="1:9" ht="24.45" customHeight="1">
      <c r="A14" s="54"/>
      <c r="B14" s="54"/>
      <c r="C14" s="57"/>
      <c r="D14" s="41" t="s">
        <v>64</v>
      </c>
      <c r="E14" s="42"/>
      <c r="F14" s="43"/>
      <c r="G14" s="34" t="s">
        <v>65</v>
      </c>
      <c r="H14" s="35"/>
      <c r="I14" s="3"/>
    </row>
    <row r="15" spans="1:9" ht="24.45" customHeight="1">
      <c r="A15" s="54"/>
      <c r="B15" s="54"/>
      <c r="C15" s="3" t="s">
        <v>66</v>
      </c>
      <c r="D15" s="41" t="s">
        <v>67</v>
      </c>
      <c r="E15" s="42"/>
      <c r="F15" s="43"/>
      <c r="G15" s="44">
        <v>1</v>
      </c>
      <c r="H15" s="45"/>
      <c r="I15" s="3"/>
    </row>
    <row r="16" spans="1:9" ht="24.45" customHeight="1">
      <c r="A16" s="54"/>
      <c r="B16" s="54"/>
      <c r="C16" s="53" t="s">
        <v>68</v>
      </c>
      <c r="D16" s="41" t="s">
        <v>69</v>
      </c>
      <c r="E16" s="42"/>
      <c r="F16" s="43"/>
      <c r="G16" s="46">
        <v>44927</v>
      </c>
      <c r="H16" s="47"/>
      <c r="I16" s="3"/>
    </row>
    <row r="17" spans="1:9" ht="24.45" customHeight="1">
      <c r="A17" s="54"/>
      <c r="B17" s="54"/>
      <c r="C17" s="57"/>
      <c r="D17" s="41" t="s">
        <v>70</v>
      </c>
      <c r="E17" s="42"/>
      <c r="F17" s="43"/>
      <c r="G17" s="46">
        <v>45291</v>
      </c>
      <c r="H17" s="47"/>
      <c r="I17" s="3"/>
    </row>
    <row r="18" spans="1:9" ht="24.45" customHeight="1">
      <c r="A18" s="54"/>
      <c r="B18" s="54"/>
      <c r="C18" s="54"/>
      <c r="D18" s="41" t="s">
        <v>71</v>
      </c>
      <c r="E18" s="42"/>
      <c r="F18" s="43"/>
      <c r="G18" s="34" t="s">
        <v>72</v>
      </c>
      <c r="H18" s="35"/>
      <c r="I18" s="3"/>
    </row>
    <row r="19" spans="1:9" ht="24.45" customHeight="1">
      <c r="A19" s="54"/>
      <c r="B19" s="54"/>
      <c r="C19" s="54"/>
      <c r="D19" s="41" t="s">
        <v>73</v>
      </c>
      <c r="E19" s="42"/>
      <c r="F19" s="43"/>
      <c r="G19" s="34" t="s">
        <v>74</v>
      </c>
      <c r="H19" s="35"/>
      <c r="I19" s="3"/>
    </row>
    <row r="20" spans="1:9" ht="24.45" customHeight="1">
      <c r="A20" s="55"/>
      <c r="B20" s="55"/>
      <c r="C20" s="57"/>
      <c r="D20" s="41" t="s">
        <v>75</v>
      </c>
      <c r="E20" s="42"/>
      <c r="F20" s="43"/>
      <c r="G20" s="48" t="s">
        <v>76</v>
      </c>
      <c r="H20" s="49"/>
      <c r="I20" s="3"/>
    </row>
    <row r="21" spans="1:9" ht="30" customHeight="1">
      <c r="A21" s="51" t="s">
        <v>77</v>
      </c>
      <c r="B21" s="53" t="s">
        <v>78</v>
      </c>
      <c r="C21" s="4" t="s">
        <v>79</v>
      </c>
      <c r="D21" s="41" t="s">
        <v>80</v>
      </c>
      <c r="E21" s="42"/>
      <c r="F21" s="43"/>
      <c r="G21" s="44" t="s">
        <v>91</v>
      </c>
      <c r="H21" s="45"/>
      <c r="I21" s="3"/>
    </row>
    <row r="22" spans="1:9" ht="28.8" customHeight="1">
      <c r="A22" s="56"/>
      <c r="B22" s="54"/>
      <c r="C22" s="4" t="s">
        <v>81</v>
      </c>
      <c r="D22" s="41" t="s">
        <v>82</v>
      </c>
      <c r="E22" s="42"/>
      <c r="F22" s="43"/>
      <c r="G22" s="44">
        <v>1</v>
      </c>
      <c r="H22" s="45"/>
      <c r="I22" s="3"/>
    </row>
    <row r="23" spans="1:9" ht="27.6" customHeight="1">
      <c r="A23" s="54"/>
      <c r="B23" s="55"/>
      <c r="C23" s="5" t="s">
        <v>83</v>
      </c>
      <c r="D23" s="41" t="s">
        <v>84</v>
      </c>
      <c r="E23" s="42"/>
      <c r="F23" s="43"/>
      <c r="G23" s="34" t="s">
        <v>41</v>
      </c>
      <c r="H23" s="35"/>
      <c r="I23" s="3"/>
    </row>
    <row r="24" spans="1:9" ht="24.45" customHeight="1">
      <c r="A24" s="54"/>
      <c r="B24" s="51" t="s">
        <v>85</v>
      </c>
      <c r="C24" s="51" t="s">
        <v>86</v>
      </c>
      <c r="D24" s="41" t="s">
        <v>87</v>
      </c>
      <c r="E24" s="42"/>
      <c r="F24" s="43"/>
      <c r="G24" s="34" t="s">
        <v>88</v>
      </c>
      <c r="H24" s="35"/>
      <c r="I24" s="3"/>
    </row>
    <row r="25" spans="1:9" ht="24.45" customHeight="1">
      <c r="A25" s="54"/>
      <c r="B25" s="56"/>
      <c r="C25" s="56"/>
      <c r="D25" s="41" t="s">
        <v>89</v>
      </c>
      <c r="E25" s="42"/>
      <c r="F25" s="43"/>
      <c r="G25" s="34" t="s">
        <v>88</v>
      </c>
      <c r="H25" s="35"/>
      <c r="I25" s="3"/>
    </row>
    <row r="26" spans="1:9" ht="24.45" customHeight="1">
      <c r="A26" s="55"/>
      <c r="B26" s="52"/>
      <c r="C26" s="52"/>
      <c r="D26" s="41" t="s">
        <v>90</v>
      </c>
      <c r="E26" s="42"/>
      <c r="F26" s="43"/>
      <c r="G26" s="34" t="s">
        <v>88</v>
      </c>
      <c r="H26" s="35"/>
      <c r="I26" s="3"/>
    </row>
    <row r="27" spans="1:9" ht="17.55" customHeight="1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7.55" customHeight="1">
      <c r="A28" s="50"/>
      <c r="B28" s="50"/>
      <c r="C28" s="50"/>
      <c r="D28" s="50"/>
      <c r="E28" s="50"/>
      <c r="F28" s="50"/>
      <c r="G28" s="50"/>
      <c r="H28" s="50"/>
      <c r="I28" s="50"/>
    </row>
  </sheetData>
  <mergeCells count="63">
    <mergeCell ref="A6:B8"/>
    <mergeCell ref="A27:I27"/>
    <mergeCell ref="A28:I28"/>
    <mergeCell ref="A9:A10"/>
    <mergeCell ref="A11:A20"/>
    <mergeCell ref="A21:A26"/>
    <mergeCell ref="B12:B20"/>
    <mergeCell ref="B21:B23"/>
    <mergeCell ref="B24:B26"/>
    <mergeCell ref="C12:C14"/>
    <mergeCell ref="C16:C17"/>
    <mergeCell ref="C18:C20"/>
    <mergeCell ref="C24:C26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B9:E9"/>
    <mergeCell ref="F9:I9"/>
    <mergeCell ref="B10:E10"/>
    <mergeCell ref="F10:I10"/>
    <mergeCell ref="D11:F11"/>
    <mergeCell ref="G11:H11"/>
    <mergeCell ref="C6:D6"/>
    <mergeCell ref="G6:I6"/>
    <mergeCell ref="C7:D7"/>
    <mergeCell ref="G7:I7"/>
    <mergeCell ref="C8:D8"/>
    <mergeCell ref="G8:I8"/>
    <mergeCell ref="A2:I2"/>
    <mergeCell ref="A3:I3"/>
    <mergeCell ref="A4:B4"/>
    <mergeCell ref="C4:I4"/>
    <mergeCell ref="A5:B5"/>
    <mergeCell ref="C5:E5"/>
    <mergeCell ref="F5:G5"/>
    <mergeCell ref="H5:I5"/>
  </mergeCells>
  <phoneticPr fontId="11" type="noConversion"/>
  <printOptions horizontalCentered="1"/>
  <pageMargins left="0.3" right="0.15748031496063" top="0.98425196850393704" bottom="0.66929133858267698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2023-09-25T06:11:09Z</cp:lastPrinted>
  <dcterms:created xsi:type="dcterms:W3CDTF">2021-09-22T08:10:00Z</dcterms:created>
  <dcterms:modified xsi:type="dcterms:W3CDTF">2023-09-25T06:14:02Z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841BBFB4CF514DB794842AFA6702D85E</vt:lpwstr>
  </property>
  <property fmtid="{D5CDD505-2E9C-101B-9397-08002B2CF9AE}" pid="3" name="KSOProductBuildVer">
    <vt:lpwstr>2052-12.1.0.15374</vt:lpwstr>
  </property>
</Properties>
</file>